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Φύλλο1" sheetId="2" r:id="rId1"/>
  </sheets>
  <calcPr calcId="152511"/>
</workbook>
</file>

<file path=xl/calcChain.xml><?xml version="1.0" encoding="utf-8"?>
<calcChain xmlns="http://schemas.openxmlformats.org/spreadsheetml/2006/main">
  <c r="AI61" i="2" l="1"/>
  <c r="AC61" i="2"/>
  <c r="AA61" i="2"/>
  <c r="Y61" i="2"/>
  <c r="W61" i="2"/>
  <c r="U61" i="2"/>
  <c r="S61" i="2"/>
  <c r="O61" i="2"/>
  <c r="K61" i="2"/>
  <c r="I61" i="2"/>
  <c r="AJ61" i="2" s="1"/>
  <c r="AI60" i="2"/>
  <c r="AC60" i="2"/>
  <c r="AA60" i="2"/>
  <c r="Y60" i="2"/>
  <c r="W60" i="2"/>
  <c r="U60" i="2"/>
  <c r="S60" i="2"/>
  <c r="O60" i="2"/>
  <c r="K60" i="2"/>
  <c r="I60" i="2"/>
  <c r="AJ60" i="2" s="1"/>
  <c r="AI59" i="2"/>
  <c r="AC59" i="2"/>
  <c r="AA59" i="2"/>
  <c r="Y59" i="2"/>
  <c r="W59" i="2"/>
  <c r="U59" i="2"/>
  <c r="S59" i="2"/>
  <c r="O59" i="2"/>
  <c r="K59" i="2"/>
  <c r="AJ59" i="2" s="1"/>
  <c r="I59" i="2"/>
  <c r="AI58" i="2"/>
  <c r="AC58" i="2"/>
  <c r="AA58" i="2"/>
  <c r="Y58" i="2"/>
  <c r="W58" i="2"/>
  <c r="U58" i="2"/>
  <c r="AJ58" i="2" s="1"/>
  <c r="S58" i="2"/>
  <c r="O58" i="2"/>
  <c r="K58" i="2"/>
  <c r="I58" i="2"/>
  <c r="AI57" i="2"/>
  <c r="AC57" i="2"/>
  <c r="AA57" i="2"/>
  <c r="Y57" i="2"/>
  <c r="W57" i="2"/>
  <c r="U57" i="2"/>
  <c r="S57" i="2"/>
  <c r="O57" i="2"/>
  <c r="K57" i="2"/>
  <c r="I57" i="2"/>
  <c r="AJ57" i="2" s="1"/>
  <c r="AI56" i="2"/>
  <c r="AC56" i="2"/>
  <c r="AA56" i="2"/>
  <c r="Y56" i="2"/>
  <c r="W56" i="2"/>
  <c r="U56" i="2"/>
  <c r="S56" i="2"/>
  <c r="O56" i="2"/>
  <c r="K56" i="2"/>
  <c r="AJ56" i="2" s="1"/>
  <c r="I56" i="2"/>
  <c r="AI55" i="2"/>
  <c r="AC55" i="2"/>
  <c r="AA55" i="2"/>
  <c r="Y55" i="2"/>
  <c r="W55" i="2"/>
  <c r="U55" i="2"/>
  <c r="S55" i="2"/>
  <c r="O55" i="2"/>
  <c r="K55" i="2"/>
  <c r="I55" i="2"/>
  <c r="AJ55" i="2" s="1"/>
  <c r="AI54" i="2"/>
  <c r="AC54" i="2"/>
  <c r="AA54" i="2"/>
  <c r="Y54" i="2"/>
  <c r="W54" i="2"/>
  <c r="U54" i="2"/>
  <c r="S54" i="2"/>
  <c r="O54" i="2"/>
  <c r="K54" i="2"/>
  <c r="I54" i="2"/>
  <c r="AJ54" i="2" s="1"/>
  <c r="AI53" i="2"/>
  <c r="AC53" i="2"/>
  <c r="AA53" i="2"/>
  <c r="Y53" i="2"/>
  <c r="W53" i="2"/>
  <c r="U53" i="2"/>
  <c r="AJ53" i="2" s="1"/>
  <c r="S53" i="2"/>
  <c r="O53" i="2"/>
  <c r="K53" i="2"/>
  <c r="I53" i="2"/>
  <c r="AI52" i="2"/>
  <c r="AC52" i="2"/>
  <c r="AA52" i="2"/>
  <c r="Y52" i="2"/>
  <c r="W52" i="2"/>
  <c r="U52" i="2"/>
  <c r="AJ52" i="2" s="1"/>
  <c r="S52" i="2"/>
  <c r="O52" i="2"/>
  <c r="K52" i="2"/>
  <c r="I52" i="2"/>
  <c r="AJ49" i="2" s="1"/>
  <c r="AI51" i="2"/>
  <c r="AC51" i="2"/>
  <c r="AA51" i="2"/>
  <c r="Y51" i="2"/>
  <c r="W51" i="2"/>
  <c r="U51" i="2"/>
  <c r="S51" i="2"/>
  <c r="O51" i="2"/>
  <c r="K51" i="2"/>
  <c r="I51" i="2"/>
  <c r="AJ51" i="2" s="1"/>
  <c r="AI50" i="2"/>
  <c r="AC50" i="2"/>
  <c r="AA50" i="2"/>
  <c r="Y50" i="2"/>
  <c r="W50" i="2"/>
  <c r="U50" i="2"/>
  <c r="S50" i="2"/>
  <c r="O50" i="2"/>
  <c r="K50" i="2"/>
  <c r="AJ50" i="2" s="1"/>
  <c r="I50" i="2"/>
  <c r="AI49" i="2"/>
  <c r="AC49" i="2"/>
  <c r="AA49" i="2"/>
  <c r="Y49" i="2"/>
  <c r="W49" i="2"/>
  <c r="U49" i="2"/>
  <c r="S49" i="2"/>
  <c r="O49" i="2"/>
  <c r="K49" i="2"/>
  <c r="I49" i="2"/>
  <c r="AJ48" i="2" s="1"/>
  <c r="AI48" i="2"/>
  <c r="AC48" i="2"/>
  <c r="AA48" i="2"/>
  <c r="Y48" i="2"/>
  <c r="W48" i="2"/>
  <c r="U48" i="2"/>
  <c r="S48" i="2"/>
  <c r="O48" i="2"/>
  <c r="K48" i="2"/>
  <c r="I48" i="2"/>
  <c r="AI47" i="2"/>
  <c r="AC47" i="2"/>
  <c r="AA47" i="2"/>
  <c r="Y47" i="2"/>
  <c r="W47" i="2"/>
  <c r="U47" i="2"/>
  <c r="AJ47" i="2" s="1"/>
  <c r="S47" i="2"/>
  <c r="O47" i="2"/>
  <c r="K47" i="2"/>
  <c r="I47" i="2"/>
  <c r="AI46" i="2"/>
  <c r="AC46" i="2"/>
  <c r="AA46" i="2"/>
  <c r="Y46" i="2"/>
  <c r="W46" i="2"/>
  <c r="U46" i="2"/>
  <c r="AJ46" i="2" s="1"/>
  <c r="S46" i="2"/>
  <c r="O46" i="2"/>
  <c r="K46" i="2"/>
  <c r="I46" i="2"/>
  <c r="AI45" i="2"/>
  <c r="AC45" i="2"/>
  <c r="AA45" i="2"/>
  <c r="Y45" i="2"/>
  <c r="W45" i="2"/>
  <c r="U45" i="2"/>
  <c r="S45" i="2"/>
  <c r="O45" i="2"/>
  <c r="K45" i="2"/>
  <c r="I45" i="2"/>
  <c r="AJ45" i="2" s="1"/>
  <c r="AI44" i="2"/>
  <c r="AC44" i="2"/>
  <c r="AA44" i="2"/>
  <c r="Y44" i="2"/>
  <c r="W44" i="2"/>
  <c r="U44" i="2"/>
  <c r="S44" i="2"/>
  <c r="O44" i="2"/>
  <c r="K44" i="2"/>
  <c r="AJ44" i="2" s="1"/>
  <c r="I44" i="2"/>
  <c r="AI43" i="2"/>
  <c r="AC43" i="2"/>
  <c r="AA43" i="2"/>
  <c r="Y43" i="2"/>
  <c r="W43" i="2"/>
  <c r="U43" i="2"/>
  <c r="S43" i="2"/>
  <c r="O43" i="2"/>
  <c r="K43" i="2"/>
  <c r="AJ43" i="2" s="1"/>
  <c r="AI42" i="2"/>
  <c r="AC42" i="2"/>
  <c r="AA42" i="2"/>
  <c r="Y42" i="2"/>
  <c r="W42" i="2"/>
  <c r="U42" i="2"/>
  <c r="AJ42" i="2" s="1"/>
  <c r="S42" i="2"/>
  <c r="O42" i="2"/>
  <c r="K42" i="2"/>
  <c r="I42" i="2"/>
  <c r="AI41" i="2"/>
  <c r="AC41" i="2"/>
  <c r="AA41" i="2"/>
  <c r="Y41" i="2"/>
  <c r="W41" i="2"/>
  <c r="U41" i="2"/>
  <c r="AJ41" i="2" s="1"/>
  <c r="S41" i="2"/>
  <c r="O41" i="2"/>
  <c r="K41" i="2"/>
  <c r="I41" i="2"/>
  <c r="AI40" i="2"/>
  <c r="AC40" i="2"/>
  <c r="AA40" i="2"/>
  <c r="Y40" i="2"/>
  <c r="W40" i="2"/>
  <c r="U40" i="2"/>
  <c r="S40" i="2"/>
  <c r="O40" i="2"/>
  <c r="K40" i="2"/>
  <c r="I40" i="2"/>
  <c r="AJ40" i="2" s="1"/>
  <c r="AI39" i="2"/>
  <c r="AC39" i="2"/>
  <c r="AA39" i="2"/>
  <c r="Y39" i="2"/>
  <c r="W39" i="2"/>
  <c r="U39" i="2"/>
  <c r="S39" i="2"/>
  <c r="O39" i="2"/>
  <c r="K39" i="2"/>
  <c r="AJ39" i="2" s="1"/>
  <c r="I39" i="2"/>
  <c r="AI38" i="2"/>
  <c r="AC38" i="2"/>
  <c r="AA38" i="2"/>
  <c r="Y38" i="2"/>
  <c r="W38" i="2"/>
  <c r="U38" i="2"/>
  <c r="S38" i="2"/>
  <c r="O38" i="2"/>
  <c r="K38" i="2"/>
  <c r="I38" i="2"/>
  <c r="AJ38" i="2" s="1"/>
  <c r="AI37" i="2"/>
  <c r="AC37" i="2"/>
  <c r="AA37" i="2"/>
  <c r="Y37" i="2"/>
  <c r="W37" i="2"/>
  <c r="U37" i="2"/>
  <c r="S37" i="2"/>
  <c r="O37" i="2"/>
  <c r="K37" i="2"/>
  <c r="I37" i="2"/>
  <c r="AJ37" i="2" s="1"/>
  <c r="AI36" i="2"/>
  <c r="AC36" i="2"/>
  <c r="AA36" i="2"/>
  <c r="Y36" i="2"/>
  <c r="W36" i="2"/>
  <c r="U36" i="2"/>
  <c r="AJ36" i="2" s="1"/>
  <c r="S36" i="2"/>
  <c r="O36" i="2"/>
  <c r="K36" i="2"/>
  <c r="I36" i="2"/>
  <c r="AI35" i="2"/>
  <c r="AC35" i="2"/>
  <c r="AA35" i="2"/>
  <c r="Y35" i="2"/>
  <c r="W35" i="2"/>
  <c r="U35" i="2"/>
  <c r="AJ35" i="2" s="1"/>
  <c r="S35" i="2"/>
  <c r="O35" i="2"/>
  <c r="K35" i="2"/>
  <c r="I35" i="2"/>
  <c r="AI34" i="2"/>
  <c r="AC34" i="2"/>
  <c r="AA34" i="2"/>
  <c r="Y34" i="2"/>
  <c r="W34" i="2"/>
  <c r="U34" i="2"/>
  <c r="S34" i="2"/>
  <c r="O34" i="2"/>
  <c r="K34" i="2"/>
  <c r="I34" i="2"/>
  <c r="AJ34" i="2" s="1"/>
  <c r="AI33" i="2"/>
  <c r="AC33" i="2"/>
  <c r="AA33" i="2"/>
  <c r="Y33" i="2"/>
  <c r="W33" i="2"/>
  <c r="U33" i="2"/>
  <c r="S33" i="2"/>
  <c r="O33" i="2"/>
  <c r="K33" i="2"/>
  <c r="AJ33" i="2" s="1"/>
  <c r="I33" i="2"/>
  <c r="AI32" i="2"/>
  <c r="AC32" i="2"/>
  <c r="AA32" i="2"/>
  <c r="Y32" i="2"/>
  <c r="W32" i="2"/>
  <c r="U32" i="2"/>
  <c r="S32" i="2"/>
  <c r="O32" i="2"/>
  <c r="K32" i="2"/>
  <c r="AJ30" i="2" s="1"/>
  <c r="I32" i="2"/>
  <c r="AJ32" i="2" s="1"/>
  <c r="AI31" i="2"/>
  <c r="AC31" i="2"/>
  <c r="AA31" i="2"/>
  <c r="Y31" i="2"/>
  <c r="W31" i="2"/>
  <c r="U31" i="2"/>
  <c r="S31" i="2"/>
  <c r="O31" i="2"/>
  <c r="K31" i="2"/>
  <c r="I31" i="2"/>
  <c r="AJ31" i="2" s="1"/>
  <c r="AI30" i="2"/>
  <c r="AC30" i="2"/>
  <c r="AA30" i="2"/>
  <c r="Y30" i="2"/>
  <c r="W30" i="2"/>
  <c r="U30" i="2"/>
  <c r="S30" i="2"/>
  <c r="O30" i="2"/>
  <c r="K30" i="2"/>
  <c r="I30" i="2"/>
  <c r="AI29" i="2"/>
  <c r="AC29" i="2"/>
  <c r="AA29" i="2"/>
  <c r="Y29" i="2"/>
  <c r="W29" i="2"/>
  <c r="U29" i="2"/>
  <c r="AJ29" i="2" s="1"/>
  <c r="S29" i="2"/>
  <c r="O29" i="2"/>
  <c r="K29" i="2"/>
  <c r="I29" i="2"/>
  <c r="AI28" i="2"/>
  <c r="AC28" i="2"/>
  <c r="AA28" i="2"/>
  <c r="Y28" i="2"/>
  <c r="W28" i="2"/>
  <c r="U28" i="2"/>
  <c r="S28" i="2"/>
  <c r="O28" i="2"/>
  <c r="K28" i="2"/>
  <c r="I28" i="2"/>
  <c r="AJ28" i="2" s="1"/>
  <c r="AI27" i="2"/>
  <c r="AC27" i="2"/>
  <c r="AA27" i="2"/>
  <c r="Y27" i="2"/>
  <c r="W27" i="2"/>
  <c r="U27" i="2"/>
  <c r="S27" i="2"/>
  <c r="O27" i="2"/>
  <c r="K27" i="2"/>
  <c r="AJ27" i="2" s="1"/>
  <c r="I27" i="2"/>
  <c r="AI26" i="2"/>
  <c r="AC26" i="2"/>
  <c r="AA26" i="2"/>
  <c r="Y26" i="2"/>
  <c r="W26" i="2"/>
  <c r="U26" i="2"/>
  <c r="S26" i="2"/>
  <c r="O26" i="2"/>
  <c r="K26" i="2"/>
  <c r="I26" i="2"/>
  <c r="AJ26" i="2" s="1"/>
  <c r="AI25" i="2"/>
  <c r="AC25" i="2"/>
  <c r="AA25" i="2"/>
  <c r="Y25" i="2"/>
  <c r="W25" i="2"/>
  <c r="U25" i="2"/>
  <c r="S25" i="2"/>
  <c r="O25" i="2"/>
  <c r="K25" i="2"/>
  <c r="I25" i="2"/>
  <c r="AJ25" i="2" s="1"/>
  <c r="AI24" i="2"/>
  <c r="AC24" i="2"/>
  <c r="AA24" i="2"/>
  <c r="Y24" i="2"/>
  <c r="W24" i="2"/>
  <c r="U24" i="2"/>
  <c r="AJ24" i="2" s="1"/>
  <c r="S24" i="2"/>
  <c r="O24" i="2"/>
  <c r="K24" i="2"/>
  <c r="I24" i="2"/>
  <c r="AI23" i="2"/>
  <c r="AC23" i="2"/>
  <c r="AA23" i="2"/>
  <c r="Y23" i="2"/>
  <c r="W23" i="2"/>
  <c r="U23" i="2"/>
  <c r="AJ23" i="2" s="1"/>
  <c r="S23" i="2"/>
  <c r="O23" i="2"/>
  <c r="K23" i="2"/>
  <c r="I23" i="2"/>
  <c r="AI22" i="2"/>
  <c r="AC22" i="2"/>
  <c r="AA22" i="2"/>
  <c r="Y22" i="2"/>
  <c r="W22" i="2"/>
  <c r="U22" i="2"/>
  <c r="S22" i="2"/>
  <c r="O22" i="2"/>
  <c r="K22" i="2"/>
  <c r="I22" i="2"/>
  <c r="AJ22" i="2" s="1"/>
  <c r="AI21" i="2"/>
  <c r="AC21" i="2"/>
  <c r="AA21" i="2"/>
  <c r="Y21" i="2"/>
  <c r="W21" i="2"/>
  <c r="U21" i="2"/>
  <c r="S21" i="2"/>
  <c r="O21" i="2"/>
  <c r="K21" i="2"/>
  <c r="AJ21" i="2" s="1"/>
  <c r="I21" i="2"/>
  <c r="AI20" i="2"/>
  <c r="AC20" i="2"/>
  <c r="AA20" i="2"/>
  <c r="Y20" i="2"/>
  <c r="W20" i="2"/>
  <c r="U20" i="2"/>
  <c r="S20" i="2"/>
  <c r="O20" i="2"/>
  <c r="K20" i="2"/>
  <c r="I20" i="2"/>
  <c r="AJ20" i="2" s="1"/>
  <c r="AI19" i="2"/>
  <c r="AC19" i="2"/>
  <c r="AA19" i="2"/>
  <c r="Y19" i="2"/>
  <c r="W19" i="2"/>
  <c r="U19" i="2"/>
  <c r="S19" i="2"/>
  <c r="O19" i="2"/>
  <c r="K19" i="2"/>
  <c r="I19" i="2"/>
  <c r="AJ19" i="2" s="1"/>
  <c r="AI18" i="2"/>
  <c r="AC18" i="2"/>
  <c r="AA18" i="2"/>
  <c r="Y18" i="2"/>
  <c r="W18" i="2"/>
  <c r="U18" i="2"/>
  <c r="AJ18" i="2" s="1"/>
  <c r="S18" i="2"/>
  <c r="O18" i="2"/>
  <c r="K18" i="2"/>
  <c r="I18" i="2"/>
  <c r="AI17" i="2"/>
  <c r="AC17" i="2"/>
  <c r="AA17" i="2"/>
  <c r="Y17" i="2"/>
  <c r="W17" i="2"/>
  <c r="U17" i="2"/>
  <c r="AJ17" i="2" s="1"/>
  <c r="S17" i="2"/>
  <c r="O17" i="2"/>
  <c r="K17" i="2"/>
  <c r="I17" i="2"/>
  <c r="AI16" i="2"/>
  <c r="AC16" i="2"/>
  <c r="AA16" i="2"/>
  <c r="Y16" i="2"/>
  <c r="W16" i="2"/>
  <c r="U16" i="2"/>
  <c r="S16" i="2"/>
  <c r="O16" i="2"/>
  <c r="AJ16" i="2" s="1"/>
  <c r="K16" i="2"/>
  <c r="I16" i="2"/>
  <c r="AI15" i="2"/>
  <c r="AC15" i="2"/>
  <c r="AA15" i="2"/>
  <c r="Y15" i="2"/>
  <c r="W15" i="2"/>
  <c r="U15" i="2"/>
  <c r="S15" i="2"/>
  <c r="O15" i="2"/>
  <c r="K15" i="2"/>
  <c r="AJ15" i="2" s="1"/>
  <c r="I15" i="2"/>
  <c r="AI14" i="2"/>
  <c r="AC14" i="2"/>
  <c r="AA14" i="2"/>
  <c r="Y14" i="2"/>
  <c r="W14" i="2"/>
  <c r="U14" i="2"/>
  <c r="S14" i="2"/>
  <c r="O14" i="2"/>
  <c r="K14" i="2"/>
  <c r="I14" i="2"/>
  <c r="AJ14" i="2" s="1"/>
  <c r="AI13" i="2"/>
  <c r="AC13" i="2"/>
  <c r="AA13" i="2"/>
  <c r="Y13" i="2"/>
  <c r="W13" i="2"/>
  <c r="U13" i="2"/>
  <c r="S13" i="2"/>
  <c r="O13" i="2"/>
  <c r="K13" i="2"/>
  <c r="I13" i="2"/>
  <c r="AJ13" i="2" s="1"/>
  <c r="AI12" i="2"/>
  <c r="AC12" i="2"/>
  <c r="AA12" i="2"/>
  <c r="Y12" i="2"/>
  <c r="W12" i="2"/>
  <c r="U12" i="2"/>
  <c r="AJ12" i="2" s="1"/>
  <c r="S12" i="2"/>
  <c r="O12" i="2"/>
  <c r="K12" i="2"/>
  <c r="I12" i="2"/>
  <c r="AI11" i="2"/>
  <c r="AC11" i="2"/>
  <c r="AA11" i="2"/>
  <c r="Y11" i="2"/>
  <c r="W11" i="2"/>
  <c r="U11" i="2"/>
  <c r="AJ11" i="2" s="1"/>
  <c r="S11" i="2"/>
  <c r="O11" i="2"/>
  <c r="K11" i="2"/>
  <c r="I11" i="2"/>
  <c r="AI10" i="2"/>
  <c r="AC10" i="2"/>
  <c r="AA10" i="2"/>
  <c r="Y10" i="2"/>
  <c r="W10" i="2"/>
  <c r="U10" i="2"/>
  <c r="S10" i="2"/>
  <c r="O10" i="2"/>
  <c r="AJ10" i="2" s="1"/>
  <c r="K10" i="2"/>
  <c r="I10" i="2"/>
  <c r="AI9" i="2"/>
  <c r="AC9" i="2"/>
  <c r="AA9" i="2"/>
  <c r="Y9" i="2"/>
  <c r="W9" i="2"/>
  <c r="U9" i="2"/>
  <c r="S9" i="2"/>
  <c r="O9" i="2"/>
  <c r="K9" i="2"/>
  <c r="AJ9" i="2" s="1"/>
  <c r="I9" i="2"/>
  <c r="AI8" i="2"/>
  <c r="AC8" i="2"/>
  <c r="AA8" i="2"/>
  <c r="Y8" i="2"/>
  <c r="W8" i="2"/>
  <c r="U8" i="2"/>
  <c r="S8" i="2"/>
  <c r="O8" i="2"/>
  <c r="K8" i="2"/>
  <c r="I8" i="2"/>
  <c r="AJ8" i="2" s="1"/>
  <c r="AI7" i="2"/>
  <c r="AC7" i="2"/>
  <c r="AA7" i="2"/>
  <c r="Y7" i="2"/>
  <c r="W7" i="2"/>
  <c r="U7" i="2"/>
  <c r="S7" i="2"/>
  <c r="O7" i="2"/>
  <c r="K7" i="2"/>
  <c r="I7" i="2"/>
  <c r="AJ7" i="2" s="1"/>
  <c r="AI6" i="2"/>
  <c r="AC6" i="2"/>
  <c r="AA6" i="2"/>
  <c r="Y6" i="2"/>
  <c r="W6" i="2"/>
  <c r="U6" i="2"/>
  <c r="AJ6" i="2" s="1"/>
  <c r="S6" i="2"/>
  <c r="O6" i="2"/>
  <c r="K6" i="2"/>
  <c r="I6" i="2"/>
  <c r="AI5" i="2"/>
  <c r="AC5" i="2"/>
  <c r="AA5" i="2"/>
  <c r="Y5" i="2"/>
  <c r="W5" i="2"/>
  <c r="U5" i="2"/>
  <c r="AJ5" i="2" s="1"/>
  <c r="S5" i="2"/>
  <c r="O5" i="2"/>
  <c r="K5" i="2"/>
  <c r="I5" i="2"/>
  <c r="AI4" i="2"/>
  <c r="AC4" i="2"/>
  <c r="AA4" i="2"/>
  <c r="Y4" i="2"/>
  <c r="W4" i="2"/>
  <c r="U4" i="2"/>
  <c r="S4" i="2"/>
  <c r="O4" i="2"/>
  <c r="AJ4" i="2" s="1"/>
  <c r="K4" i="2"/>
  <c r="I4" i="2"/>
</calcChain>
</file>

<file path=xl/sharedStrings.xml><?xml version="1.0" encoding="utf-8"?>
<sst xmlns="http://schemas.openxmlformats.org/spreadsheetml/2006/main" count="225" uniqueCount="178">
  <si>
    <t>ΠΡΟΣΩΡΙΝΟΣ ΠΙΝΑΚΑΣ ΚΑΤΑΤΑΞΗΣ ΣΟΧ1/2026 ΠΡΟΣΩΠΙΚΟΥ ΚΑΘΑΡΙΟΤΗΤΑΣ ΣΧΟΛΙΚΩΝ ΜΟΝΑΔΩΝ ΜΕ ΣΧΕΣΗ ΙΔΟΧ ΠΕΡΙΟΔΟΥ 2026-2027</t>
  </si>
  <si>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</si>
  <si>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</si>
  <si>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</si>
  <si>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</si>
  <si>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</si>
  <si>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</si>
  <si>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</si>
  <si>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</si>
  <si>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</si>
  <si>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</si>
  <si>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</si>
  <si>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</si>
  <si>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</si>
  <si>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</si>
  <si>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</si>
  <si>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</si>
  <si>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</si>
  <si>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</si>
  <si>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</si>
  <si>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</si>
  <si>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</si>
  <si>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</si>
  <si>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</si>
  <si>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</si>
  <si>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</si>
  <si>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</si>
  <si>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</si>
  <si>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</si>
  <si>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</si>
  <si>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</si>
  <si>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</si>
  <si>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</si>
  <si>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</si>
  <si>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</si>
  <si>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</si>
  <si>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</si>
  <si>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</si>
  <si>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</si>
  <si>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</si>
  <si>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</si>
  <si>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</si>
  <si>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</si>
  <si>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</si>
  <si>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</si>
  <si>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</si>
  <si>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</si>
  <si>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</si>
  <si>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ΜΠΕ******</t>
  </si>
  <si>
    <t>ΚΥΡΚΟ******</t>
  </si>
  <si>
    <t>ΛΙΑ******</t>
  </si>
  <si>
    <t>ΓΚΕ******</t>
  </si>
  <si>
    <t>ΣΕΖ******</t>
  </si>
  <si>
    <t>ΜΑΡ******</t>
  </si>
  <si>
    <t>ΛΑΖΑ******</t>
  </si>
  <si>
    <t>ΣΩΜ******</t>
  </si>
  <si>
    <t>ΣΤΕΡΓ******</t>
  </si>
  <si>
    <t>ΚΕΧ******</t>
  </si>
  <si>
    <t>ΤΣΑΛ******</t>
  </si>
  <si>
    <t>ΤΑΣ******</t>
  </si>
  <si>
    <t>ΔΗΜ******</t>
  </si>
  <si>
    <t>ΚΑΛΙ******</t>
  </si>
  <si>
    <t>ΜΥΛ******</t>
  </si>
  <si>
    <t>ΠΑΠΑΔ******</t>
  </si>
  <si>
    <t>ΓΕΩΡΓ******</t>
  </si>
  <si>
    <t>ΜΗΝΤ******</t>
  </si>
  <si>
    <t>ΤΖΗ******</t>
  </si>
  <si>
    <t>ΡΟΥ******</t>
  </si>
  <si>
    <t>ΛΥΠ******</t>
  </si>
  <si>
    <t>ΜΗΝ******</t>
  </si>
  <si>
    <t>ΕΥΑΓΓ******</t>
  </si>
  <si>
    <t>ΤΣΑΚΙ******</t>
  </si>
  <si>
    <t>ΚΑΛΤ******</t>
  </si>
  <si>
    <t>ΤΑΡΠ******</t>
  </si>
  <si>
    <t>ΤΡΥΦ******</t>
  </si>
  <si>
    <t>ΕΥΘΥ******</t>
  </si>
  <si>
    <t>ΓΕΓ******</t>
  </si>
  <si>
    <t>ΑΠΟΣ******</t>
  </si>
  <si>
    <t>ΑΥΤΖ******</t>
  </si>
  <si>
    <t>ΒΑΣ******</t>
  </si>
  <si>
    <t>ΒΑΚ******</t>
  </si>
  <si>
    <t>ΚΩΤ******</t>
  </si>
  <si>
    <t>ΠΑΣ******</t>
  </si>
  <si>
    <t>ΠΑΣΧ******</t>
  </si>
  <si>
    <t>ΤΣΑΦ******</t>
  </si>
  <si>
    <t>ΦΩ******</t>
  </si>
  <si>
    <t>ΜΑΥ*******</t>
  </si>
  <si>
    <t>ΠΟΥΛ******</t>
  </si>
  <si>
    <t>ΜΙΧ******</t>
  </si>
  <si>
    <t>ΜΠΑ******</t>
  </si>
  <si>
    <t>ΝΙΚΟ******</t>
  </si>
  <si>
    <t>ΠΑΤ******</t>
  </si>
  <si>
    <t>ΤΑ******</t>
  </si>
  <si>
    <t>ΚΑΝ******</t>
  </si>
  <si>
    <t>ΚΑΣ******</t>
  </si>
  <si>
    <t>ΚΟΥ******</t>
  </si>
  <si>
    <t>ΜΑΤΕ******</t>
  </si>
  <si>
    <t>ΜΕΛΙΣΣ******</t>
  </si>
  <si>
    <t>ΜΗ******</t>
  </si>
  <si>
    <t>ΓΙΑΝΝ******</t>
  </si>
  <si>
    <t>ΓΡΑΜ******</t>
  </si>
  <si>
    <t>ΓΡΗΓ******</t>
  </si>
  <si>
    <t>ΚΕΡΑ******</t>
  </si>
  <si>
    <t>ΑΡΒ******</t>
  </si>
  <si>
    <t>ΖΑΧ******</t>
  </si>
  <si>
    <t>ΣΟ******</t>
  </si>
  <si>
    <t>ΑΝ******</t>
  </si>
  <si>
    <t>ΘΕΟ******</t>
  </si>
  <si>
    <t>ΑΝΑ******</t>
  </si>
  <si>
    <t>ΧΡΥΣ******</t>
  </si>
  <si>
    <t>ΔΕΣ******</t>
  </si>
  <si>
    <t>ΕΙΡ******</t>
  </si>
  <si>
    <t>ΕΛ******</t>
  </si>
  <si>
    <t>ΕΥΑ******</t>
  </si>
  <si>
    <t>ΕΛΕ******</t>
  </si>
  <si>
    <t>ΒΑΡ******</t>
  </si>
  <si>
    <t>ΑΛΕ******</t>
  </si>
  <si>
    <t>ΓΕΩ******</t>
  </si>
  <si>
    <t>ΘΕΑ******</t>
  </si>
  <si>
    <t>ΕΥΔ******</t>
  </si>
  <si>
    <t>ΠΑΝ******</t>
  </si>
  <si>
    <t>ΦΑΝ******</t>
  </si>
  <si>
    <t>ΕΙ******</t>
  </si>
  <si>
    <t>ΚΑΛΛ******</t>
  </si>
  <si>
    <t>ΑΝΘ******Η</t>
  </si>
  <si>
    <t>ΦΡΕΙ******</t>
  </si>
  <si>
    <t>ΟΛ******</t>
  </si>
  <si>
    <t>ΖΩ******</t>
  </si>
  <si>
    <t>ΕΥΤ******</t>
  </si>
  <si>
    <t>ΠΑΡ******</t>
  </si>
  <si>
    <t>ΠΑΡΘ******</t>
  </si>
  <si>
    <t>ΚΡΙΣ******</t>
  </si>
  <si>
    <t>ΣΟΦ******</t>
  </si>
  <si>
    <t>ΑΙΚΑ******</t>
  </si>
  <si>
    <t>ΦΩΤ******</t>
  </si>
  <si>
    <t>ΧΡΙΣ******</t>
  </si>
  <si>
    <t>ΚΡΥΣΤ******</t>
  </si>
  <si>
    <t>ΕΛΕΥΘ******</t>
  </si>
  <si>
    <t>ΘΕΟΦ******</t>
  </si>
  <si>
    <t>ΑΙΚΑΤ******</t>
  </si>
  <si>
    <t>ΘΕΟΔ******</t>
  </si>
  <si>
    <t>ΑΡΙΣΤ******</t>
  </si>
  <si>
    <t>ΑΛΕΞ******</t>
  </si>
  <si>
    <t>ΑΝΑΣ******</t>
  </si>
  <si>
    <t>ΣΤΥΛΙ*****ΞΑ****</t>
  </si>
  <si>
    <t>ΜΑ******</t>
  </si>
  <si>
    <t>ΚΩΝΣ******</t>
  </si>
  <si>
    <t>ΑΥ******</t>
  </si>
  <si>
    <t>ΣΤΑ******</t>
  </si>
  <si>
    <t>ΧΡΗ******</t>
  </si>
  <si>
    <t>ΠΑΥ******</t>
  </si>
  <si>
    <t>ΘΩΜ******</t>
  </si>
  <si>
    <t>ΑΝΤΩ******</t>
  </si>
  <si>
    <t>ΑΘΑΝ******</t>
  </si>
  <si>
    <t>ΘΩ******</t>
  </si>
  <si>
    <t>ΒΑΣΙΛ******</t>
  </si>
  <si>
    <t>ΒΑΣΙ******</t>
  </si>
  <si>
    <t>ΜΙΧΑ******</t>
  </si>
  <si>
    <t>ΧΡΗΣ******</t>
  </si>
  <si>
    <t>ΠΕΤ******</t>
  </si>
  <si>
    <t>ΠΑΝΑ******</t>
  </si>
  <si>
    <t>ΑΝΕΣ******</t>
  </si>
  <si>
    <t>ΠΑΝΤ******</t>
  </si>
  <si>
    <t>ΓΕΩΡ******</t>
  </si>
  <si>
    <t>ΑΝΑ******Σ</t>
  </si>
  <si>
    <t>ΕΛΈ******</t>
  </si>
  <si>
    <t>ΙΩΑ******</t>
  </si>
  <si>
    <t>ΛΑΒ******</t>
  </si>
  <si>
    <t>ΝΙΚ******</t>
  </si>
  <si>
    <t>ΕΛΕΥ******</t>
  </si>
  <si>
    <t>ΣΤΕΦ******</t>
  </si>
  <si>
    <t>ΚΩΝΣΤ******</t>
  </si>
  <si>
    <t>ΙΟΡΔ******</t>
  </si>
  <si>
    <t>ΣΩΚΡ******</t>
  </si>
  <si>
    <t>ΒΑΪ******</t>
  </si>
  <si>
    <t>ΣΑΒ******</t>
  </si>
  <si>
    <t>ΣΩΤ******</t>
  </si>
  <si>
    <t>ΠΙΧ******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</si>
</sst>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name val="Calibri"/>
      <family val="2"/>
      <charset val="161"/>
    </font>
    <font>
      <sz val="7"/>
      <name val="Calibri"/>
      <family val="2"/>
      <charset val="161"/>
    </font>
    <font>
      <sz val="11"/>
      <name val="Calibri"/>
      <family val="2"/>
      <charset val="161"/>
    </font>
    <font>
      <sz val="9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/>
    </xf>
    <xf numFmtId="0" fontId="4" fillId="0" borderId="12" xfId="0" applyNumberFormat="1" applyFont="1" applyFill="1" applyBorder="1" applyAlignment="1" applyProtection="1">
      <alignment horizontal="left" vertical="top" wrapText="1"/>
    </xf>
    <xf numFmtId="0" fontId="4" fillId="0" borderId="13" xfId="0" applyNumberFormat="1" applyFont="1" applyFill="1" applyBorder="1" applyAlignment="1" applyProtection="1">
      <alignment horizontal="left" vertical="top" wrapText="1"/>
    </xf>
    <xf numFmtId="0" fontId="4" fillId="0" borderId="14" xfId="0" applyNumberFormat="1" applyFont="1" applyFill="1" applyBorder="1" applyAlignment="1" applyProtection="1">
      <alignment horizontal="left" vertical="top" wrapText="1"/>
    </xf>
    <xf numFmtId="0" fontId="6" fillId="0" borderId="15" xfId="0" applyNumberFormat="1" applyFont="1" applyFill="1" applyBorder="1" applyAlignment="1" applyProtection="1">
      <alignment horizontal="center" wrapText="1"/>
    </xf>
    <xf numFmtId="0" fontId="6" fillId="0" borderId="16" xfId="0" applyNumberFormat="1" applyFont="1" applyFill="1" applyBorder="1" applyAlignment="1" applyProtection="1">
      <alignment horizontal="center" wrapText="1"/>
    </xf>
    <xf numFmtId="0" fontId="6" fillId="0" borderId="13" xfId="0" applyNumberFormat="1" applyFont="1" applyFill="1" applyBorder="1" applyAlignment="1" applyProtection="1">
      <alignment horizontal="center" wrapText="1"/>
    </xf>
    <xf numFmtId="0" fontId="6" fillId="0" borderId="16" xfId="0" applyNumberFormat="1" applyFont="1" applyFill="1" applyBorder="1" applyAlignment="1" applyProtection="1">
      <alignment horizontal="center"/>
    </xf>
    <xf numFmtId="0" fontId="6" fillId="0" borderId="15" xfId="0" applyNumberFormat="1" applyFont="1" applyFill="1" applyBorder="1" applyAlignment="1" applyProtection="1">
      <alignment horizontal="center"/>
    </xf>
    <xf numFmtId="0" fontId="6" fillId="0" borderId="13" xfId="0" applyNumberFormat="1" applyFont="1" applyFill="1" applyBorder="1" applyAlignment="1" applyProtection="1">
      <alignment wrapText="1"/>
    </xf>
    <xf numFmtId="0" fontId="6" fillId="0" borderId="17" xfId="0" applyNumberFormat="1" applyFont="1" applyFill="1" applyBorder="1" applyAlignment="1" applyProtection="1">
      <alignment horizont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wrapText="1"/>
    </xf>
    <xf numFmtId="0" fontId="6" fillId="0" borderId="11" xfId="0" applyNumberFormat="1" applyFont="1" applyFill="1" applyBorder="1" applyAlignment="1" applyProtection="1"/>
    <xf numFmtId="0" fontId="6" fillId="0" borderId="13" xfId="0" applyNumberFormat="1" applyFont="1" applyFill="1" applyBorder="1" applyAlignment="1" applyProtection="1">
      <alignment vertical="center" wrapText="1"/>
    </xf>
    <xf numFmtId="0" fontId="6" fillId="0" borderId="13" xfId="0" applyNumberFormat="1" applyFont="1" applyFill="1" applyBorder="1" applyAlignment="1" applyProtection="1">
      <alignment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1" fillId="0" borderId="0" xfId="0" applyFont="1" applyFill="1"/>
    <xf numFmtId="0" fontId="7" fillId="0" borderId="12" xfId="0" applyFont="1" applyFill="1" applyBorder="1"/>
    <xf numFmtId="0" fontId="7" fillId="0" borderId="13" xfId="0" applyFont="1" applyFill="1" applyBorder="1"/>
    <xf numFmtId="0" fontId="7" fillId="0" borderId="14" xfId="0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3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6" fillId="0" borderId="12" xfId="0" applyNumberFormat="1" applyFont="1" applyFill="1" applyBorder="1" applyAlignment="1" applyProtection="1">
      <alignment horizontal="center" wrapText="1"/>
    </xf>
    <xf numFmtId="0" fontId="6" fillId="0" borderId="18" xfId="0" applyNumberFormat="1" applyFont="1" applyFill="1" applyBorder="1" applyAlignment="1" applyProtection="1">
      <alignment horizontal="center" wrapText="1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wrapText="1"/>
    </xf>
    <xf numFmtId="0" fontId="7" fillId="0" borderId="20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0" fontId="3" fillId="0" borderId="2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/>
    <xf numFmtId="0" fontId="3" fillId="0" borderId="21" xfId="0" applyFont="1" applyFill="1" applyBorder="1"/>
    <xf numFmtId="0" fontId="6" fillId="0" borderId="23" xfId="0" applyNumberFormat="1" applyFont="1" applyFill="1" applyBorder="1" applyAlignment="1" applyProtection="1">
      <alignment horizontal="center" wrapText="1"/>
    </xf>
    <xf numFmtId="0" fontId="3" fillId="0" borderId="20" xfId="0" applyFont="1" applyFill="1" applyBorder="1"/>
    <xf numFmtId="0" fontId="6" fillId="0" borderId="25" xfId="0" applyNumberFormat="1" applyFont="1" applyFill="1" applyBorder="1" applyAlignment="1" applyProtection="1">
      <alignment horizontal="center" wrapText="1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3" fillId="0" borderId="21" xfId="0" applyFont="1" applyFill="1" applyBorder="1" applyAlignment="1"/>
    <xf numFmtId="0" fontId="3" fillId="0" borderId="22" xfId="0" applyFont="1" applyFill="1" applyBorder="1" applyAlignment="1">
      <alignment horizontal="center"/>
    </xf>
    <xf numFmtId="0" fontId="6" fillId="0" borderId="27" xfId="0" applyNumberFormat="1" applyFont="1" applyFill="1" applyBorder="1" applyAlignment="1" applyProtection="1"/>
    <xf numFmtId="0" fontId="8" fillId="0" borderId="13" xfId="0" applyFont="1" applyFill="1" applyBorder="1" applyAlignment="1">
      <alignment wrapText="1"/>
    </xf>
    <xf numFmtId="0" fontId="7" fillId="0" borderId="17" xfId="0" applyFont="1" applyFill="1" applyBorder="1"/>
    <xf numFmtId="0" fontId="6" fillId="0" borderId="17" xfId="0" applyNumberFormat="1" applyFont="1" applyFill="1" applyBorder="1" applyAlignment="1" applyProtection="1">
      <alignment horizontal="center"/>
    </xf>
    <xf numFmtId="0" fontId="6" fillId="0" borderId="14" xfId="0" applyNumberFormat="1" applyFont="1" applyFill="1" applyBorder="1" applyAlignment="1" applyProtection="1"/>
    <xf numFmtId="0" fontId="1" fillId="0" borderId="13" xfId="0" applyFont="1" applyFill="1" applyBorder="1"/>
    <xf numFmtId="0" fontId="4" fillId="0" borderId="17" xfId="0" applyNumberFormat="1" applyFont="1" applyFill="1" applyBorder="1" applyAlignment="1" applyProtection="1">
      <alignment horizontal="left" vertical="top" wrapText="1"/>
    </xf>
    <xf numFmtId="0" fontId="4" fillId="0" borderId="28" xfId="0" applyNumberFormat="1" applyFont="1" applyFill="1" applyBorder="1" applyAlignment="1" applyProtection="1">
      <alignment horizontal="center"/>
    </xf>
    <xf numFmtId="0" fontId="7" fillId="0" borderId="29" xfId="0" applyFont="1" applyFill="1" applyBorder="1"/>
    <xf numFmtId="0" fontId="7" fillId="0" borderId="30" xfId="0" applyFont="1" applyFill="1" applyBorder="1"/>
    <xf numFmtId="0" fontId="3" fillId="0" borderId="31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/>
    <xf numFmtId="0" fontId="3" fillId="0" borderId="29" xfId="0" applyFont="1" applyFill="1" applyBorder="1"/>
    <xf numFmtId="0" fontId="6" fillId="0" borderId="30" xfId="0" applyNumberFormat="1" applyFont="1" applyFill="1" applyBorder="1" applyAlignment="1" applyProtection="1">
      <alignment horizontal="center" wrapText="1"/>
    </xf>
    <xf numFmtId="0" fontId="3" fillId="0" borderId="29" xfId="0" applyFont="1" applyFill="1" applyBorder="1" applyAlignment="1">
      <alignment horizontal="center"/>
    </xf>
    <xf numFmtId="0" fontId="6" fillId="0" borderId="30" xfId="0" applyNumberFormat="1" applyFont="1" applyFill="1" applyBorder="1" applyAlignment="1" applyProtection="1">
      <alignment horizontal="center"/>
    </xf>
    <xf numFmtId="0" fontId="3" fillId="0" borderId="29" xfId="0" applyFont="1" applyFill="1" applyBorder="1" applyAlignment="1"/>
    <xf numFmtId="0" fontId="3" fillId="0" borderId="32" xfId="0" applyFont="1" applyFill="1" applyBorder="1" applyAlignment="1">
      <alignment horizontal="center"/>
    </xf>
    <xf numFmtId="0" fontId="6" fillId="0" borderId="33" xfId="0" applyNumberFormat="1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34" xfId="0" applyFont="1" applyFill="1" applyBorder="1"/>
    <xf numFmtId="0" fontId="1" fillId="0" borderId="0" xfId="0" applyFont="1" applyFill="1" applyBorder="1"/>
    <xf numFmtId="0" fontId="3" fillId="0" borderId="34" xfId="0" applyFont="1" applyFill="1" applyBorder="1"/>
    <xf numFmtId="0" fontId="3" fillId="0" borderId="0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1"/>
  <sheetViews>
    <sheetView tabSelected="1" topLeftCell="I1" workbookViewId="0">
      <selection activeCell="AK58" sqref="AK58:AL61"/>
    </sheetView>
  </sheetViews>
  <sheetFormatPr defaultRowHeight="15" x14ac:dyDescent="0.25"/>
  <cols>
    <col min="1" max="1" width="5.5703125" style="1" customWidth="1"/>
    <col min="2" max="2" width="15.28515625" style="1" customWidth="1"/>
    <col min="3" max="4" width="13.140625" style="1" customWidth="1"/>
    <col min="5" max="11" width="9.140625" style="1"/>
    <col min="12" max="14" width="9.140625" style="87"/>
    <col min="15" max="15" width="9.140625" style="1"/>
    <col min="16" max="18" width="9.140625" style="87"/>
    <col min="19" max="19" width="9.140625" style="1"/>
    <col min="20" max="20" width="9.140625" style="87"/>
    <col min="21" max="23" width="9.140625" style="1"/>
    <col min="24" max="24" width="9.140625" style="87"/>
    <col min="25" max="29" width="9.140625" style="1"/>
    <col min="30" max="30" width="6.5703125" style="87" customWidth="1"/>
    <col min="31" max="31" width="6.85546875" style="88" customWidth="1"/>
    <col min="32" max="32" width="6.7109375" style="88" customWidth="1"/>
    <col min="33" max="33" width="6.7109375" style="87" customWidth="1"/>
    <col min="34" max="35" width="9.140625" style="1"/>
    <col min="36" max="36" width="12.7109375" style="1" customWidth="1"/>
    <col min="37" max="16384" width="9.140625" style="1"/>
  </cols>
  <sheetData>
    <row r="1" spans="1:36" ht="40.5" customHeight="1" x14ac:dyDescent="0.3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</row>
    <row r="2" spans="1:36" s="3" customFormat="1" x14ac:dyDescent="0.25">
      <c r="A2" s="89" t="s">
        <v>1</v>
      </c>
      <c r="B2" s="91"/>
      <c r="C2" s="91"/>
      <c r="D2" s="2"/>
      <c r="E2" s="89" t="s">
        <v>2</v>
      </c>
      <c r="F2" s="90"/>
      <c r="G2" s="89" t="s">
        <v>3</v>
      </c>
      <c r="H2" s="91"/>
      <c r="I2" s="90"/>
      <c r="J2" s="89" t="s">
        <v>4</v>
      </c>
      <c r="K2" s="90"/>
      <c r="L2" s="89" t="s">
        <v>5</v>
      </c>
      <c r="M2" s="91"/>
      <c r="N2" s="91"/>
      <c r="O2" s="90"/>
      <c r="P2" s="89" t="s">
        <v>6</v>
      </c>
      <c r="Q2" s="91"/>
      <c r="R2" s="91"/>
      <c r="S2" s="90"/>
      <c r="T2" s="89" t="s">
        <v>7</v>
      </c>
      <c r="U2" s="90"/>
      <c r="V2" s="89" t="s">
        <v>8</v>
      </c>
      <c r="W2" s="90"/>
      <c r="X2" s="89" t="s">
        <v>9</v>
      </c>
      <c r="Y2" s="90"/>
      <c r="Z2" s="89" t="s">
        <v>10</v>
      </c>
      <c r="AA2" s="90"/>
      <c r="AB2" s="89" t="s">
        <v>11</v>
      </c>
      <c r="AC2" s="90"/>
      <c r="AD2" s="89" t="s">
        <v>12</v>
      </c>
      <c r="AE2" s="91"/>
      <c r="AF2" s="91"/>
      <c r="AG2" s="90"/>
      <c r="AH2" s="89" t="s">
        <v>13</v>
      </c>
      <c r="AI2" s="90"/>
      <c r="AJ2" s="2" t="s">
        <v>14</v>
      </c>
    </row>
    <row r="3" spans="1:36" s="16" customFormat="1" ht="45" x14ac:dyDescent="0.25">
      <c r="A3" s="4" t="s">
        <v>15</v>
      </c>
      <c r="B3" s="5" t="s">
        <v>16</v>
      </c>
      <c r="C3" s="5" t="s">
        <v>17</v>
      </c>
      <c r="D3" s="5" t="s">
        <v>18</v>
      </c>
      <c r="E3" s="6" t="s">
        <v>19</v>
      </c>
      <c r="F3" s="7" t="s">
        <v>20</v>
      </c>
      <c r="G3" s="6" t="s">
        <v>21</v>
      </c>
      <c r="H3" s="8" t="s">
        <v>22</v>
      </c>
      <c r="I3" s="7" t="s">
        <v>23</v>
      </c>
      <c r="J3" s="6" t="s">
        <v>24</v>
      </c>
      <c r="K3" s="7" t="s">
        <v>25</v>
      </c>
      <c r="L3" s="6" t="s">
        <v>26</v>
      </c>
      <c r="M3" s="9" t="s">
        <v>27</v>
      </c>
      <c r="N3" s="9" t="s">
        <v>28</v>
      </c>
      <c r="O3" s="10" t="s">
        <v>29</v>
      </c>
      <c r="P3" s="11" t="s">
        <v>30</v>
      </c>
      <c r="Q3" s="9" t="s">
        <v>31</v>
      </c>
      <c r="R3" s="9" t="s">
        <v>32</v>
      </c>
      <c r="S3" s="10" t="s">
        <v>33</v>
      </c>
      <c r="T3" s="11" t="s">
        <v>34</v>
      </c>
      <c r="U3" s="10" t="s">
        <v>35</v>
      </c>
      <c r="V3" s="11" t="s">
        <v>36</v>
      </c>
      <c r="W3" s="10" t="s">
        <v>37</v>
      </c>
      <c r="X3" s="11" t="s">
        <v>9</v>
      </c>
      <c r="Y3" s="10" t="s">
        <v>38</v>
      </c>
      <c r="Z3" s="11" t="s">
        <v>39</v>
      </c>
      <c r="AA3" s="10" t="s">
        <v>40</v>
      </c>
      <c r="AB3" s="11" t="s">
        <v>41</v>
      </c>
      <c r="AC3" s="10" t="s">
        <v>42</v>
      </c>
      <c r="AD3" s="11" t="s">
        <v>43</v>
      </c>
      <c r="AE3" s="12" t="s">
        <v>44</v>
      </c>
      <c r="AF3" s="12" t="s">
        <v>45</v>
      </c>
      <c r="AG3" s="13" t="s">
        <v>46</v>
      </c>
      <c r="AH3" s="14" t="s">
        <v>13</v>
      </c>
      <c r="AI3" s="10" t="s">
        <v>47</v>
      </c>
      <c r="AJ3" s="15" t="s">
        <v>14</v>
      </c>
    </row>
    <row r="4" spans="1:36" x14ac:dyDescent="0.25">
      <c r="A4" s="17">
        <v>1</v>
      </c>
      <c r="B4" s="18" t="s">
        <v>48</v>
      </c>
      <c r="C4" s="19" t="s">
        <v>104</v>
      </c>
      <c r="D4" s="20" t="s">
        <v>148</v>
      </c>
      <c r="E4" s="21">
        <v>1</v>
      </c>
      <c r="F4" s="22"/>
      <c r="G4" s="21">
        <v>17</v>
      </c>
      <c r="H4" s="23">
        <v>160</v>
      </c>
      <c r="I4" s="22">
        <f t="shared" ref="I4:I28" si="0">(17*H4)+(G4*H4)</f>
        <v>5440</v>
      </c>
      <c r="J4" s="21">
        <v>60</v>
      </c>
      <c r="K4" s="22">
        <f t="shared" ref="K4:K28" si="1">J4*17</f>
        <v>1020</v>
      </c>
      <c r="L4" s="21"/>
      <c r="M4" s="23"/>
      <c r="N4" s="23"/>
      <c r="O4" s="22">
        <f t="shared" ref="O4:O61" si="2">M4+(N4*10)</f>
        <v>0</v>
      </c>
      <c r="P4" s="21"/>
      <c r="Q4" s="23"/>
      <c r="R4" s="23"/>
      <c r="S4" s="22">
        <f t="shared" ref="S4:S61" si="3">Q4+(R4*10)</f>
        <v>0</v>
      </c>
      <c r="T4" s="21"/>
      <c r="U4" s="22">
        <f t="shared" ref="U4:U61" si="4">T4*5</f>
        <v>0</v>
      </c>
      <c r="V4" s="21"/>
      <c r="W4" s="22">
        <f t="shared" ref="W4:W61" si="5">V4*5</f>
        <v>0</v>
      </c>
      <c r="X4" s="21"/>
      <c r="Y4" s="24">
        <f t="shared" ref="Y4:Y61" si="6">X4*5</f>
        <v>0</v>
      </c>
      <c r="Z4" s="25"/>
      <c r="AA4" s="24">
        <f t="shared" ref="AA4:AA61" si="7">Z4*10</f>
        <v>0</v>
      </c>
      <c r="AB4" s="25"/>
      <c r="AC4" s="24">
        <f t="shared" ref="AC4:AC61" si="8">AB4*10</f>
        <v>0</v>
      </c>
      <c r="AD4" s="21"/>
      <c r="AE4" s="26"/>
      <c r="AF4" s="26"/>
      <c r="AG4" s="27"/>
      <c r="AH4" s="28">
        <v>57</v>
      </c>
      <c r="AI4" s="29" t="str">
        <f t="shared" ref="AI4:AI61" si="9">IF(AH4&lt;=50,"10","20")</f>
        <v>20</v>
      </c>
      <c r="AJ4" s="30">
        <f t="shared" ref="AJ4:AJ29" si="10">I4+K4+O4+S4+U4+W4+Y4+AA4+AC4+AD4+AE4+AF4+AG4+AI4</f>
        <v>6480</v>
      </c>
    </row>
    <row r="5" spans="1:36" x14ac:dyDescent="0.25">
      <c r="A5" s="17">
        <v>2</v>
      </c>
      <c r="B5" s="18" t="s">
        <v>49</v>
      </c>
      <c r="C5" s="19" t="s">
        <v>105</v>
      </c>
      <c r="D5" s="20" t="s">
        <v>149</v>
      </c>
      <c r="E5" s="21">
        <v>1</v>
      </c>
      <c r="F5" s="22"/>
      <c r="G5" s="21">
        <v>5</v>
      </c>
      <c r="H5" s="23">
        <v>144</v>
      </c>
      <c r="I5" s="22">
        <f t="shared" si="0"/>
        <v>3168</v>
      </c>
      <c r="J5" s="21">
        <v>60</v>
      </c>
      <c r="K5" s="22">
        <f t="shared" si="1"/>
        <v>1020</v>
      </c>
      <c r="L5" s="21"/>
      <c r="M5" s="23"/>
      <c r="N5" s="23"/>
      <c r="O5" s="22">
        <f t="shared" si="2"/>
        <v>0</v>
      </c>
      <c r="P5" s="21"/>
      <c r="Q5" s="23"/>
      <c r="R5" s="23"/>
      <c r="S5" s="22">
        <f t="shared" si="3"/>
        <v>0</v>
      </c>
      <c r="T5" s="21"/>
      <c r="U5" s="22">
        <f t="shared" si="4"/>
        <v>0</v>
      </c>
      <c r="V5" s="21"/>
      <c r="W5" s="22">
        <f t="shared" si="5"/>
        <v>0</v>
      </c>
      <c r="X5" s="21"/>
      <c r="Y5" s="24">
        <f t="shared" si="6"/>
        <v>0</v>
      </c>
      <c r="Z5" s="25">
        <v>1</v>
      </c>
      <c r="AA5" s="24">
        <f t="shared" si="7"/>
        <v>10</v>
      </c>
      <c r="AB5" s="25"/>
      <c r="AC5" s="24">
        <f t="shared" si="8"/>
        <v>0</v>
      </c>
      <c r="AD5" s="21"/>
      <c r="AE5" s="26"/>
      <c r="AF5" s="26"/>
      <c r="AG5" s="27"/>
      <c r="AH5" s="28">
        <v>57</v>
      </c>
      <c r="AI5" s="29" t="str">
        <f t="shared" si="9"/>
        <v>20</v>
      </c>
      <c r="AJ5" s="30">
        <f t="shared" si="10"/>
        <v>4218</v>
      </c>
    </row>
    <row r="6" spans="1:36" x14ac:dyDescent="0.25">
      <c r="A6" s="17">
        <v>3</v>
      </c>
      <c r="B6" s="18" t="s">
        <v>50</v>
      </c>
      <c r="C6" s="19" t="s">
        <v>106</v>
      </c>
      <c r="D6" s="20" t="s">
        <v>150</v>
      </c>
      <c r="E6" s="21">
        <v>1</v>
      </c>
      <c r="F6" s="22">
        <v>2</v>
      </c>
      <c r="G6" s="21">
        <v>7</v>
      </c>
      <c r="H6" s="23">
        <v>130</v>
      </c>
      <c r="I6" s="22">
        <f t="shared" si="0"/>
        <v>3120</v>
      </c>
      <c r="J6" s="21">
        <v>60</v>
      </c>
      <c r="K6" s="22">
        <f t="shared" si="1"/>
        <v>1020</v>
      </c>
      <c r="L6" s="21"/>
      <c r="M6" s="23"/>
      <c r="N6" s="23"/>
      <c r="O6" s="22">
        <f t="shared" si="2"/>
        <v>0</v>
      </c>
      <c r="P6" s="21"/>
      <c r="Q6" s="23"/>
      <c r="R6" s="23"/>
      <c r="S6" s="22">
        <f t="shared" si="3"/>
        <v>0</v>
      </c>
      <c r="T6" s="21"/>
      <c r="U6" s="22">
        <f t="shared" si="4"/>
        <v>0</v>
      </c>
      <c r="V6" s="21"/>
      <c r="W6" s="22">
        <f t="shared" si="5"/>
        <v>0</v>
      </c>
      <c r="X6" s="21"/>
      <c r="Y6" s="24">
        <f t="shared" si="6"/>
        <v>0</v>
      </c>
      <c r="Z6" s="25"/>
      <c r="AA6" s="24">
        <f t="shared" si="7"/>
        <v>0</v>
      </c>
      <c r="AB6" s="25"/>
      <c r="AC6" s="24">
        <f t="shared" si="8"/>
        <v>0</v>
      </c>
      <c r="AD6" s="21"/>
      <c r="AE6" s="26"/>
      <c r="AF6" s="26"/>
      <c r="AG6" s="27"/>
      <c r="AH6" s="28">
        <v>56</v>
      </c>
      <c r="AI6" s="29" t="str">
        <f t="shared" si="9"/>
        <v>20</v>
      </c>
      <c r="AJ6" s="30">
        <f t="shared" si="10"/>
        <v>4160</v>
      </c>
    </row>
    <row r="7" spans="1:36" x14ac:dyDescent="0.25">
      <c r="A7" s="17">
        <v>4</v>
      </c>
      <c r="B7" s="18" t="s">
        <v>51</v>
      </c>
      <c r="C7" s="19" t="s">
        <v>107</v>
      </c>
      <c r="D7" s="20" t="s">
        <v>146</v>
      </c>
      <c r="E7" s="21">
        <v>1</v>
      </c>
      <c r="F7" s="22"/>
      <c r="G7" s="21">
        <v>7</v>
      </c>
      <c r="H7" s="23">
        <v>78</v>
      </c>
      <c r="I7" s="22">
        <f t="shared" si="0"/>
        <v>1872</v>
      </c>
      <c r="J7" s="21">
        <v>60</v>
      </c>
      <c r="K7" s="22">
        <f t="shared" si="1"/>
        <v>1020</v>
      </c>
      <c r="L7" s="21"/>
      <c r="M7" s="23"/>
      <c r="N7" s="23"/>
      <c r="O7" s="22">
        <f t="shared" si="2"/>
        <v>0</v>
      </c>
      <c r="P7" s="21"/>
      <c r="Q7" s="23"/>
      <c r="R7" s="23"/>
      <c r="S7" s="22">
        <f t="shared" si="3"/>
        <v>0</v>
      </c>
      <c r="T7" s="21"/>
      <c r="U7" s="22">
        <f t="shared" si="4"/>
        <v>0</v>
      </c>
      <c r="V7" s="21"/>
      <c r="W7" s="22">
        <f t="shared" si="5"/>
        <v>0</v>
      </c>
      <c r="X7" s="21"/>
      <c r="Y7" s="24">
        <f t="shared" si="6"/>
        <v>0</v>
      </c>
      <c r="Z7" s="25"/>
      <c r="AA7" s="24">
        <f t="shared" si="7"/>
        <v>0</v>
      </c>
      <c r="AB7" s="25"/>
      <c r="AC7" s="24">
        <f t="shared" si="8"/>
        <v>0</v>
      </c>
      <c r="AD7" s="21"/>
      <c r="AE7" s="26"/>
      <c r="AF7" s="26"/>
      <c r="AG7" s="27"/>
      <c r="AH7" s="28">
        <v>60</v>
      </c>
      <c r="AI7" s="29" t="str">
        <f t="shared" si="9"/>
        <v>20</v>
      </c>
      <c r="AJ7" s="30">
        <f t="shared" si="10"/>
        <v>2912</v>
      </c>
    </row>
    <row r="8" spans="1:36" x14ac:dyDescent="0.25">
      <c r="A8" s="17">
        <v>5</v>
      </c>
      <c r="B8" s="18" t="s">
        <v>52</v>
      </c>
      <c r="C8" s="19" t="s">
        <v>108</v>
      </c>
      <c r="D8" s="20" t="s">
        <v>148</v>
      </c>
      <c r="E8" s="21">
        <v>1</v>
      </c>
      <c r="F8" s="22"/>
      <c r="G8" s="21">
        <v>15</v>
      </c>
      <c r="H8" s="23">
        <v>58</v>
      </c>
      <c r="I8" s="22">
        <f t="shared" si="0"/>
        <v>1856</v>
      </c>
      <c r="J8" s="21">
        <v>60</v>
      </c>
      <c r="K8" s="22">
        <f t="shared" si="1"/>
        <v>1020</v>
      </c>
      <c r="L8" s="21"/>
      <c r="M8" s="23"/>
      <c r="N8" s="23"/>
      <c r="O8" s="22">
        <f t="shared" si="2"/>
        <v>0</v>
      </c>
      <c r="P8" s="21"/>
      <c r="Q8" s="23"/>
      <c r="R8" s="23"/>
      <c r="S8" s="22">
        <f t="shared" si="3"/>
        <v>0</v>
      </c>
      <c r="T8" s="21"/>
      <c r="U8" s="22">
        <f t="shared" si="4"/>
        <v>0</v>
      </c>
      <c r="V8" s="21"/>
      <c r="W8" s="22">
        <f t="shared" si="5"/>
        <v>0</v>
      </c>
      <c r="X8" s="21"/>
      <c r="Y8" s="24">
        <f t="shared" si="6"/>
        <v>0</v>
      </c>
      <c r="Z8" s="25"/>
      <c r="AA8" s="24">
        <f t="shared" si="7"/>
        <v>0</v>
      </c>
      <c r="AB8" s="25"/>
      <c r="AC8" s="24">
        <f t="shared" si="8"/>
        <v>0</v>
      </c>
      <c r="AD8" s="21"/>
      <c r="AE8" s="26"/>
      <c r="AF8" s="26"/>
      <c r="AG8" s="27"/>
      <c r="AH8" s="28">
        <v>56</v>
      </c>
      <c r="AI8" s="29" t="str">
        <f t="shared" si="9"/>
        <v>20</v>
      </c>
      <c r="AJ8" s="30">
        <f t="shared" si="10"/>
        <v>2896</v>
      </c>
    </row>
    <row r="9" spans="1:36" x14ac:dyDescent="0.25">
      <c r="A9" s="17">
        <v>6</v>
      </c>
      <c r="B9" s="18" t="s">
        <v>53</v>
      </c>
      <c r="C9" s="19" t="s">
        <v>109</v>
      </c>
      <c r="D9" s="20" t="s">
        <v>151</v>
      </c>
      <c r="E9" s="21">
        <v>1</v>
      </c>
      <c r="F9" s="22">
        <v>2</v>
      </c>
      <c r="G9" s="21">
        <v>17</v>
      </c>
      <c r="H9" s="23">
        <v>60</v>
      </c>
      <c r="I9" s="22">
        <f t="shared" si="0"/>
        <v>2040</v>
      </c>
      <c r="J9" s="21">
        <v>40</v>
      </c>
      <c r="K9" s="22">
        <f t="shared" si="1"/>
        <v>680</v>
      </c>
      <c r="L9" s="21"/>
      <c r="M9" s="23"/>
      <c r="N9" s="23"/>
      <c r="O9" s="22">
        <f t="shared" si="2"/>
        <v>0</v>
      </c>
      <c r="P9" s="21"/>
      <c r="Q9" s="23"/>
      <c r="R9" s="23"/>
      <c r="S9" s="22">
        <f t="shared" si="3"/>
        <v>0</v>
      </c>
      <c r="T9" s="21">
        <v>3</v>
      </c>
      <c r="U9" s="22">
        <f t="shared" si="4"/>
        <v>15</v>
      </c>
      <c r="V9" s="21"/>
      <c r="W9" s="22">
        <f t="shared" si="5"/>
        <v>0</v>
      </c>
      <c r="X9" s="21">
        <v>2</v>
      </c>
      <c r="Y9" s="24">
        <f t="shared" si="6"/>
        <v>10</v>
      </c>
      <c r="Z9" s="25"/>
      <c r="AA9" s="24">
        <f t="shared" si="7"/>
        <v>0</v>
      </c>
      <c r="AB9" s="25"/>
      <c r="AC9" s="24">
        <f t="shared" si="8"/>
        <v>0</v>
      </c>
      <c r="AD9" s="21"/>
      <c r="AE9" s="31"/>
      <c r="AF9" s="32"/>
      <c r="AG9" s="33"/>
      <c r="AH9" s="34">
        <v>45</v>
      </c>
      <c r="AI9" s="29" t="str">
        <f t="shared" si="9"/>
        <v>10</v>
      </c>
      <c r="AJ9" s="30">
        <f t="shared" si="10"/>
        <v>2755</v>
      </c>
    </row>
    <row r="10" spans="1:36" x14ac:dyDescent="0.25">
      <c r="A10" s="17">
        <v>7</v>
      </c>
      <c r="B10" s="18" t="s">
        <v>54</v>
      </c>
      <c r="C10" s="19" t="s">
        <v>110</v>
      </c>
      <c r="D10" s="20" t="s">
        <v>152</v>
      </c>
      <c r="E10" s="21">
        <v>1</v>
      </c>
      <c r="F10" s="22">
        <v>2</v>
      </c>
      <c r="G10" s="21">
        <v>11</v>
      </c>
      <c r="H10" s="23">
        <v>60</v>
      </c>
      <c r="I10" s="22">
        <f t="shared" si="0"/>
        <v>1680</v>
      </c>
      <c r="J10" s="21">
        <v>60</v>
      </c>
      <c r="K10" s="22">
        <f t="shared" si="1"/>
        <v>1020</v>
      </c>
      <c r="L10" s="21"/>
      <c r="M10" s="23"/>
      <c r="N10" s="23"/>
      <c r="O10" s="22">
        <f t="shared" si="2"/>
        <v>0</v>
      </c>
      <c r="P10" s="21">
        <v>4</v>
      </c>
      <c r="Q10" s="23">
        <v>20</v>
      </c>
      <c r="R10" s="23">
        <v>1</v>
      </c>
      <c r="S10" s="22">
        <f t="shared" si="3"/>
        <v>30</v>
      </c>
      <c r="T10" s="21"/>
      <c r="U10" s="22">
        <f t="shared" si="4"/>
        <v>0</v>
      </c>
      <c r="V10" s="21"/>
      <c r="W10" s="22">
        <f t="shared" si="5"/>
        <v>0</v>
      </c>
      <c r="X10" s="21"/>
      <c r="Y10" s="24">
        <f t="shared" si="6"/>
        <v>0</v>
      </c>
      <c r="Z10" s="25"/>
      <c r="AA10" s="24">
        <f t="shared" si="7"/>
        <v>0</v>
      </c>
      <c r="AB10" s="25"/>
      <c r="AC10" s="24">
        <f t="shared" si="8"/>
        <v>0</v>
      </c>
      <c r="AD10" s="21"/>
      <c r="AE10" s="26"/>
      <c r="AF10" s="26"/>
      <c r="AG10" s="27"/>
      <c r="AH10" s="28">
        <v>62</v>
      </c>
      <c r="AI10" s="29" t="str">
        <f t="shared" si="9"/>
        <v>20</v>
      </c>
      <c r="AJ10" s="30">
        <f t="shared" si="10"/>
        <v>2750</v>
      </c>
    </row>
    <row r="11" spans="1:36" x14ac:dyDescent="0.25">
      <c r="A11" s="17">
        <v>8</v>
      </c>
      <c r="B11" s="18" t="s">
        <v>55</v>
      </c>
      <c r="C11" s="19" t="s">
        <v>111</v>
      </c>
      <c r="D11" s="20" t="s">
        <v>153</v>
      </c>
      <c r="E11" s="21">
        <v>1</v>
      </c>
      <c r="F11" s="22">
        <v>2</v>
      </c>
      <c r="G11" s="21">
        <v>13</v>
      </c>
      <c r="H11" s="23">
        <v>47</v>
      </c>
      <c r="I11" s="22">
        <f t="shared" si="0"/>
        <v>1410</v>
      </c>
      <c r="J11" s="21">
        <v>60</v>
      </c>
      <c r="K11" s="22">
        <f t="shared" si="1"/>
        <v>1020</v>
      </c>
      <c r="L11" s="21">
        <v>4</v>
      </c>
      <c r="M11" s="23">
        <v>20</v>
      </c>
      <c r="N11" s="23">
        <v>1</v>
      </c>
      <c r="O11" s="22">
        <f t="shared" si="2"/>
        <v>30</v>
      </c>
      <c r="P11" s="21"/>
      <c r="Q11" s="23"/>
      <c r="R11" s="23"/>
      <c r="S11" s="22">
        <f t="shared" si="3"/>
        <v>0</v>
      </c>
      <c r="T11" s="21"/>
      <c r="U11" s="22">
        <f t="shared" si="4"/>
        <v>0</v>
      </c>
      <c r="V11" s="21"/>
      <c r="W11" s="22">
        <f t="shared" si="5"/>
        <v>0</v>
      </c>
      <c r="X11" s="21"/>
      <c r="Y11" s="24">
        <f t="shared" si="6"/>
        <v>0</v>
      </c>
      <c r="Z11" s="25"/>
      <c r="AA11" s="24">
        <f t="shared" si="7"/>
        <v>0</v>
      </c>
      <c r="AB11" s="25"/>
      <c r="AC11" s="24">
        <f t="shared" si="8"/>
        <v>0</v>
      </c>
      <c r="AD11" s="21"/>
      <c r="AE11" s="26"/>
      <c r="AF11" s="26"/>
      <c r="AG11" s="27"/>
      <c r="AH11" s="28">
        <v>61</v>
      </c>
      <c r="AI11" s="29" t="str">
        <f t="shared" si="9"/>
        <v>20</v>
      </c>
      <c r="AJ11" s="30">
        <f t="shared" si="10"/>
        <v>2480</v>
      </c>
    </row>
    <row r="12" spans="1:36" x14ac:dyDescent="0.25">
      <c r="A12" s="17">
        <v>9</v>
      </c>
      <c r="B12" s="18" t="s">
        <v>56</v>
      </c>
      <c r="C12" s="19" t="s">
        <v>108</v>
      </c>
      <c r="D12" s="20" t="s">
        <v>154</v>
      </c>
      <c r="E12" s="21">
        <v>1</v>
      </c>
      <c r="F12" s="22">
        <v>2</v>
      </c>
      <c r="G12" s="21">
        <v>13</v>
      </c>
      <c r="H12" s="23">
        <v>40</v>
      </c>
      <c r="I12" s="22">
        <f t="shared" si="0"/>
        <v>1200</v>
      </c>
      <c r="J12" s="21">
        <v>60</v>
      </c>
      <c r="K12" s="22">
        <f t="shared" si="1"/>
        <v>1020</v>
      </c>
      <c r="L12" s="21"/>
      <c r="M12" s="23"/>
      <c r="N12" s="23"/>
      <c r="O12" s="22">
        <f t="shared" si="2"/>
        <v>0</v>
      </c>
      <c r="P12" s="21"/>
      <c r="Q12" s="23"/>
      <c r="R12" s="23"/>
      <c r="S12" s="22">
        <f t="shared" si="3"/>
        <v>0</v>
      </c>
      <c r="T12" s="21"/>
      <c r="U12" s="22">
        <f t="shared" si="4"/>
        <v>0</v>
      </c>
      <c r="V12" s="21"/>
      <c r="W12" s="22">
        <f t="shared" si="5"/>
        <v>0</v>
      </c>
      <c r="X12" s="21"/>
      <c r="Y12" s="24">
        <f t="shared" si="6"/>
        <v>0</v>
      </c>
      <c r="Z12" s="25"/>
      <c r="AA12" s="24">
        <f t="shared" si="7"/>
        <v>0</v>
      </c>
      <c r="AB12" s="25"/>
      <c r="AC12" s="24">
        <f t="shared" si="8"/>
        <v>0</v>
      </c>
      <c r="AD12" s="21"/>
      <c r="AE12" s="26"/>
      <c r="AF12" s="26"/>
      <c r="AG12" s="27"/>
      <c r="AH12" s="28">
        <v>54</v>
      </c>
      <c r="AI12" s="29" t="str">
        <f t="shared" si="9"/>
        <v>20</v>
      </c>
      <c r="AJ12" s="30">
        <f t="shared" si="10"/>
        <v>2240</v>
      </c>
    </row>
    <row r="13" spans="1:36" x14ac:dyDescent="0.25">
      <c r="A13" s="17">
        <v>10</v>
      </c>
      <c r="B13" s="18" t="s">
        <v>57</v>
      </c>
      <c r="C13" s="19" t="s">
        <v>112</v>
      </c>
      <c r="D13" s="20" t="s">
        <v>155</v>
      </c>
      <c r="E13" s="21">
        <v>1</v>
      </c>
      <c r="F13" s="22">
        <v>2</v>
      </c>
      <c r="G13" s="21">
        <v>10</v>
      </c>
      <c r="H13" s="23">
        <v>50</v>
      </c>
      <c r="I13" s="22">
        <f t="shared" si="0"/>
        <v>1350</v>
      </c>
      <c r="J13" s="21">
        <v>50</v>
      </c>
      <c r="K13" s="22">
        <f t="shared" si="1"/>
        <v>850</v>
      </c>
      <c r="L13" s="21"/>
      <c r="M13" s="23"/>
      <c r="N13" s="23"/>
      <c r="O13" s="22">
        <f t="shared" si="2"/>
        <v>0</v>
      </c>
      <c r="P13" s="21"/>
      <c r="Q13" s="23"/>
      <c r="R13" s="23"/>
      <c r="S13" s="22">
        <f t="shared" si="3"/>
        <v>0</v>
      </c>
      <c r="T13" s="21"/>
      <c r="U13" s="22">
        <f t="shared" si="4"/>
        <v>0</v>
      </c>
      <c r="V13" s="21"/>
      <c r="W13" s="22">
        <f t="shared" si="5"/>
        <v>0</v>
      </c>
      <c r="X13" s="21">
        <v>1</v>
      </c>
      <c r="Y13" s="24">
        <f t="shared" si="6"/>
        <v>5</v>
      </c>
      <c r="Z13" s="25"/>
      <c r="AA13" s="24">
        <f t="shared" si="7"/>
        <v>0</v>
      </c>
      <c r="AB13" s="25"/>
      <c r="AC13" s="24">
        <f t="shared" si="8"/>
        <v>0</v>
      </c>
      <c r="AD13" s="21"/>
      <c r="AE13" s="26"/>
      <c r="AF13" s="26"/>
      <c r="AG13" s="27"/>
      <c r="AH13" s="28">
        <v>42</v>
      </c>
      <c r="AI13" s="29" t="str">
        <f t="shared" si="9"/>
        <v>10</v>
      </c>
      <c r="AJ13" s="30">
        <f t="shared" si="10"/>
        <v>2215</v>
      </c>
    </row>
    <row r="14" spans="1:36" x14ac:dyDescent="0.25">
      <c r="A14" s="17">
        <v>11</v>
      </c>
      <c r="B14" s="18" t="s">
        <v>58</v>
      </c>
      <c r="C14" s="19" t="s">
        <v>113</v>
      </c>
      <c r="D14" s="20" t="s">
        <v>143</v>
      </c>
      <c r="E14" s="21">
        <v>1</v>
      </c>
      <c r="F14" s="22"/>
      <c r="G14" s="21">
        <v>11</v>
      </c>
      <c r="H14" s="23">
        <v>40</v>
      </c>
      <c r="I14" s="22">
        <f t="shared" si="0"/>
        <v>1120</v>
      </c>
      <c r="J14" s="21">
        <v>59</v>
      </c>
      <c r="K14" s="22">
        <f t="shared" si="1"/>
        <v>1003</v>
      </c>
      <c r="L14" s="21">
        <v>3</v>
      </c>
      <c r="M14" s="23">
        <v>20</v>
      </c>
      <c r="N14" s="23"/>
      <c r="O14" s="22">
        <f t="shared" si="2"/>
        <v>20</v>
      </c>
      <c r="P14" s="21"/>
      <c r="Q14" s="23"/>
      <c r="R14" s="23"/>
      <c r="S14" s="22">
        <f t="shared" si="3"/>
        <v>0</v>
      </c>
      <c r="T14" s="21"/>
      <c r="U14" s="22">
        <f t="shared" si="4"/>
        <v>0</v>
      </c>
      <c r="V14" s="21"/>
      <c r="W14" s="22">
        <f t="shared" si="5"/>
        <v>0</v>
      </c>
      <c r="X14" s="21"/>
      <c r="Y14" s="24">
        <f t="shared" si="6"/>
        <v>0</v>
      </c>
      <c r="Z14" s="25"/>
      <c r="AA14" s="24">
        <f t="shared" si="7"/>
        <v>0</v>
      </c>
      <c r="AB14" s="25"/>
      <c r="AC14" s="24">
        <f t="shared" si="8"/>
        <v>0</v>
      </c>
      <c r="AD14" s="21"/>
      <c r="AE14" s="26"/>
      <c r="AF14" s="26"/>
      <c r="AG14" s="27"/>
      <c r="AH14" s="28">
        <v>65</v>
      </c>
      <c r="AI14" s="29" t="str">
        <f t="shared" si="9"/>
        <v>20</v>
      </c>
      <c r="AJ14" s="30">
        <f t="shared" si="10"/>
        <v>2163</v>
      </c>
    </row>
    <row r="15" spans="1:36" x14ac:dyDescent="0.25">
      <c r="A15" s="17">
        <v>12</v>
      </c>
      <c r="B15" s="18" t="s">
        <v>59</v>
      </c>
      <c r="C15" s="19" t="s">
        <v>60</v>
      </c>
      <c r="D15" s="20" t="s">
        <v>156</v>
      </c>
      <c r="E15" s="21">
        <v>2</v>
      </c>
      <c r="F15" s="22">
        <v>1</v>
      </c>
      <c r="G15" s="21">
        <v>2</v>
      </c>
      <c r="H15" s="23">
        <v>54</v>
      </c>
      <c r="I15" s="22">
        <f t="shared" si="0"/>
        <v>1026</v>
      </c>
      <c r="J15" s="21">
        <v>60</v>
      </c>
      <c r="K15" s="22">
        <f t="shared" si="1"/>
        <v>1020</v>
      </c>
      <c r="L15" s="21">
        <v>5</v>
      </c>
      <c r="M15" s="23">
        <v>20</v>
      </c>
      <c r="N15" s="23">
        <v>2</v>
      </c>
      <c r="O15" s="22">
        <f t="shared" si="2"/>
        <v>40</v>
      </c>
      <c r="P15" s="21"/>
      <c r="Q15" s="23"/>
      <c r="R15" s="23"/>
      <c r="S15" s="22">
        <f t="shared" si="3"/>
        <v>0</v>
      </c>
      <c r="T15" s="21"/>
      <c r="U15" s="22">
        <f t="shared" si="4"/>
        <v>0</v>
      </c>
      <c r="V15" s="21"/>
      <c r="W15" s="22">
        <f t="shared" si="5"/>
        <v>0</v>
      </c>
      <c r="X15" s="21"/>
      <c r="Y15" s="24">
        <f t="shared" si="6"/>
        <v>0</v>
      </c>
      <c r="Z15" s="25"/>
      <c r="AA15" s="24">
        <f t="shared" si="7"/>
        <v>0</v>
      </c>
      <c r="AB15" s="25"/>
      <c r="AC15" s="24">
        <f t="shared" si="8"/>
        <v>0</v>
      </c>
      <c r="AD15" s="21"/>
      <c r="AE15" s="26"/>
      <c r="AF15" s="26"/>
      <c r="AG15" s="27"/>
      <c r="AH15" s="28">
        <v>66</v>
      </c>
      <c r="AI15" s="29" t="str">
        <f t="shared" si="9"/>
        <v>20</v>
      </c>
      <c r="AJ15" s="30">
        <f t="shared" si="10"/>
        <v>2106</v>
      </c>
    </row>
    <row r="16" spans="1:36" x14ac:dyDescent="0.25">
      <c r="A16" s="17">
        <v>13</v>
      </c>
      <c r="B16" s="18" t="s">
        <v>60</v>
      </c>
      <c r="C16" s="19" t="s">
        <v>79</v>
      </c>
      <c r="D16" s="20" t="s">
        <v>108</v>
      </c>
      <c r="E16" s="21">
        <v>1</v>
      </c>
      <c r="F16" s="22">
        <v>2</v>
      </c>
      <c r="G16" s="21">
        <v>17</v>
      </c>
      <c r="H16" s="23">
        <v>30</v>
      </c>
      <c r="I16" s="22">
        <f t="shared" si="0"/>
        <v>1020</v>
      </c>
      <c r="J16" s="21">
        <v>60</v>
      </c>
      <c r="K16" s="22">
        <f t="shared" si="1"/>
        <v>1020</v>
      </c>
      <c r="L16" s="21"/>
      <c r="M16" s="23"/>
      <c r="N16" s="23"/>
      <c r="O16" s="22">
        <f t="shared" si="2"/>
        <v>0</v>
      </c>
      <c r="P16" s="21"/>
      <c r="Q16" s="23"/>
      <c r="R16" s="23"/>
      <c r="S16" s="22">
        <f t="shared" si="3"/>
        <v>0</v>
      </c>
      <c r="T16" s="21">
        <v>3</v>
      </c>
      <c r="U16" s="22">
        <f t="shared" si="4"/>
        <v>15</v>
      </c>
      <c r="V16" s="21"/>
      <c r="W16" s="22">
        <f t="shared" si="5"/>
        <v>0</v>
      </c>
      <c r="X16" s="21">
        <v>2</v>
      </c>
      <c r="Y16" s="24">
        <f t="shared" si="6"/>
        <v>10</v>
      </c>
      <c r="Z16" s="25"/>
      <c r="AA16" s="24">
        <f t="shared" si="7"/>
        <v>0</v>
      </c>
      <c r="AB16" s="25"/>
      <c r="AC16" s="24">
        <f t="shared" si="8"/>
        <v>0</v>
      </c>
      <c r="AD16" s="21"/>
      <c r="AE16" s="26"/>
      <c r="AF16" s="26"/>
      <c r="AG16" s="27"/>
      <c r="AH16" s="28">
        <v>40</v>
      </c>
      <c r="AI16" s="29" t="str">
        <f t="shared" si="9"/>
        <v>10</v>
      </c>
      <c r="AJ16" s="30">
        <f t="shared" si="10"/>
        <v>2075</v>
      </c>
    </row>
    <row r="17" spans="1:36" x14ac:dyDescent="0.25">
      <c r="A17" s="17">
        <v>14</v>
      </c>
      <c r="B17" s="18" t="s">
        <v>61</v>
      </c>
      <c r="C17" s="19" t="s">
        <v>114</v>
      </c>
      <c r="D17" s="20" t="s">
        <v>157</v>
      </c>
      <c r="E17" s="21">
        <v>1</v>
      </c>
      <c r="F17" s="22">
        <v>2</v>
      </c>
      <c r="G17" s="21">
        <v>10</v>
      </c>
      <c r="H17" s="23">
        <v>30</v>
      </c>
      <c r="I17" s="22">
        <f t="shared" si="0"/>
        <v>810</v>
      </c>
      <c r="J17" s="21">
        <v>20</v>
      </c>
      <c r="K17" s="22">
        <f t="shared" si="1"/>
        <v>340</v>
      </c>
      <c r="L17" s="21"/>
      <c r="M17" s="23"/>
      <c r="N17" s="23"/>
      <c r="O17" s="22">
        <f t="shared" si="2"/>
        <v>0</v>
      </c>
      <c r="P17" s="21"/>
      <c r="Q17" s="23"/>
      <c r="R17" s="23"/>
      <c r="S17" s="22">
        <f t="shared" si="3"/>
        <v>0</v>
      </c>
      <c r="T17" s="21"/>
      <c r="U17" s="22">
        <f t="shared" si="4"/>
        <v>0</v>
      </c>
      <c r="V17" s="21"/>
      <c r="W17" s="22">
        <f t="shared" si="5"/>
        <v>0</v>
      </c>
      <c r="X17" s="21"/>
      <c r="Y17" s="24">
        <f t="shared" si="6"/>
        <v>0</v>
      </c>
      <c r="Z17" s="25"/>
      <c r="AA17" s="24">
        <f t="shared" si="7"/>
        <v>0</v>
      </c>
      <c r="AB17" s="25"/>
      <c r="AC17" s="24">
        <f t="shared" si="8"/>
        <v>0</v>
      </c>
      <c r="AD17" s="21"/>
      <c r="AE17" s="26"/>
      <c r="AF17" s="26"/>
      <c r="AG17" s="27"/>
      <c r="AH17" s="28">
        <v>53</v>
      </c>
      <c r="AI17" s="29" t="str">
        <f t="shared" si="9"/>
        <v>20</v>
      </c>
      <c r="AJ17" s="30">
        <f t="shared" si="10"/>
        <v>1170</v>
      </c>
    </row>
    <row r="18" spans="1:36" x14ac:dyDescent="0.25">
      <c r="A18" s="17">
        <v>15</v>
      </c>
      <c r="B18" s="18" t="s">
        <v>62</v>
      </c>
      <c r="C18" s="19" t="s">
        <v>115</v>
      </c>
      <c r="D18" s="20" t="s">
        <v>90</v>
      </c>
      <c r="E18" s="21">
        <v>2</v>
      </c>
      <c r="F18" s="22">
        <v>1</v>
      </c>
      <c r="G18" s="21">
        <v>5</v>
      </c>
      <c r="H18" s="23">
        <v>20</v>
      </c>
      <c r="I18" s="22">
        <f t="shared" si="0"/>
        <v>440</v>
      </c>
      <c r="J18" s="21">
        <v>40</v>
      </c>
      <c r="K18" s="22">
        <f t="shared" si="1"/>
        <v>680</v>
      </c>
      <c r="L18" s="21"/>
      <c r="M18" s="23"/>
      <c r="N18" s="23"/>
      <c r="O18" s="22">
        <f t="shared" si="2"/>
        <v>0</v>
      </c>
      <c r="P18" s="21"/>
      <c r="Q18" s="23"/>
      <c r="R18" s="23"/>
      <c r="S18" s="22">
        <f t="shared" si="3"/>
        <v>0</v>
      </c>
      <c r="T18" s="21"/>
      <c r="U18" s="22">
        <f t="shared" si="4"/>
        <v>0</v>
      </c>
      <c r="V18" s="21"/>
      <c r="W18" s="22">
        <f t="shared" si="5"/>
        <v>0</v>
      </c>
      <c r="X18" s="21"/>
      <c r="Y18" s="24">
        <f t="shared" si="6"/>
        <v>0</v>
      </c>
      <c r="Z18" s="25"/>
      <c r="AA18" s="24">
        <f t="shared" si="7"/>
        <v>0</v>
      </c>
      <c r="AB18" s="25"/>
      <c r="AC18" s="24">
        <f t="shared" si="8"/>
        <v>0</v>
      </c>
      <c r="AD18" s="21"/>
      <c r="AE18" s="26"/>
      <c r="AF18" s="26"/>
      <c r="AG18" s="27"/>
      <c r="AH18" s="28">
        <v>40</v>
      </c>
      <c r="AI18" s="29" t="str">
        <f t="shared" si="9"/>
        <v>10</v>
      </c>
      <c r="AJ18" s="30">
        <f t="shared" si="10"/>
        <v>1130</v>
      </c>
    </row>
    <row r="19" spans="1:36" x14ac:dyDescent="0.25">
      <c r="A19" s="17">
        <v>16</v>
      </c>
      <c r="B19" s="18" t="s">
        <v>63</v>
      </c>
      <c r="C19" s="19" t="s">
        <v>116</v>
      </c>
      <c r="D19" s="20" t="s">
        <v>107</v>
      </c>
      <c r="E19" s="21">
        <v>1</v>
      </c>
      <c r="F19" s="22">
        <v>2</v>
      </c>
      <c r="G19" s="21">
        <v>12</v>
      </c>
      <c r="H19" s="23">
        <v>29</v>
      </c>
      <c r="I19" s="22">
        <f t="shared" si="0"/>
        <v>841</v>
      </c>
      <c r="J19" s="21">
        <v>10</v>
      </c>
      <c r="K19" s="22">
        <f t="shared" si="1"/>
        <v>170</v>
      </c>
      <c r="L19" s="21"/>
      <c r="M19" s="23"/>
      <c r="N19" s="23"/>
      <c r="O19" s="22">
        <f t="shared" si="2"/>
        <v>0</v>
      </c>
      <c r="P19" s="21"/>
      <c r="Q19" s="23"/>
      <c r="R19" s="23"/>
      <c r="S19" s="22">
        <f t="shared" si="3"/>
        <v>0</v>
      </c>
      <c r="T19" s="21"/>
      <c r="U19" s="22">
        <f t="shared" si="4"/>
        <v>0</v>
      </c>
      <c r="V19" s="21"/>
      <c r="W19" s="22">
        <f t="shared" si="5"/>
        <v>0</v>
      </c>
      <c r="X19" s="21"/>
      <c r="Y19" s="24">
        <f t="shared" si="6"/>
        <v>0</v>
      </c>
      <c r="Z19" s="25"/>
      <c r="AA19" s="24">
        <f t="shared" si="7"/>
        <v>0</v>
      </c>
      <c r="AB19" s="25"/>
      <c r="AC19" s="24">
        <f t="shared" si="8"/>
        <v>0</v>
      </c>
      <c r="AD19" s="21"/>
      <c r="AE19" s="26"/>
      <c r="AF19" s="26"/>
      <c r="AG19" s="27"/>
      <c r="AH19" s="28">
        <v>58</v>
      </c>
      <c r="AI19" s="29" t="str">
        <f t="shared" si="9"/>
        <v>20</v>
      </c>
      <c r="AJ19" s="30">
        <f t="shared" si="10"/>
        <v>1031</v>
      </c>
    </row>
    <row r="20" spans="1:36" x14ac:dyDescent="0.25">
      <c r="A20" s="17">
        <v>17</v>
      </c>
      <c r="B20" s="18" t="s">
        <v>64</v>
      </c>
      <c r="C20" s="19" t="s">
        <v>117</v>
      </c>
      <c r="D20" s="20" t="s">
        <v>142</v>
      </c>
      <c r="E20" s="21">
        <v>1</v>
      </c>
      <c r="F20" s="22">
        <v>2</v>
      </c>
      <c r="G20" s="21">
        <v>7</v>
      </c>
      <c r="H20" s="23">
        <v>10</v>
      </c>
      <c r="I20" s="22">
        <f t="shared" si="0"/>
        <v>240</v>
      </c>
      <c r="J20" s="21">
        <v>40</v>
      </c>
      <c r="K20" s="22">
        <f t="shared" si="1"/>
        <v>680</v>
      </c>
      <c r="L20" s="21"/>
      <c r="M20" s="23"/>
      <c r="N20" s="23"/>
      <c r="O20" s="22">
        <f t="shared" si="2"/>
        <v>0</v>
      </c>
      <c r="P20" s="21"/>
      <c r="Q20" s="23"/>
      <c r="R20" s="23"/>
      <c r="S20" s="22">
        <f t="shared" si="3"/>
        <v>0</v>
      </c>
      <c r="T20" s="21"/>
      <c r="U20" s="22">
        <f t="shared" si="4"/>
        <v>0</v>
      </c>
      <c r="V20" s="21"/>
      <c r="W20" s="22">
        <f t="shared" si="5"/>
        <v>0</v>
      </c>
      <c r="X20" s="21"/>
      <c r="Y20" s="24">
        <f t="shared" si="6"/>
        <v>0</v>
      </c>
      <c r="Z20" s="25"/>
      <c r="AA20" s="24">
        <f t="shared" si="7"/>
        <v>0</v>
      </c>
      <c r="AB20" s="25"/>
      <c r="AC20" s="24">
        <f t="shared" si="8"/>
        <v>0</v>
      </c>
      <c r="AD20" s="21"/>
      <c r="AE20" s="26"/>
      <c r="AF20" s="26"/>
      <c r="AG20" s="27"/>
      <c r="AH20" s="28">
        <v>57</v>
      </c>
      <c r="AI20" s="29" t="str">
        <f t="shared" si="9"/>
        <v>20</v>
      </c>
      <c r="AJ20" s="30">
        <f t="shared" si="10"/>
        <v>940</v>
      </c>
    </row>
    <row r="21" spans="1:36" x14ac:dyDescent="0.25">
      <c r="A21" s="17">
        <v>18</v>
      </c>
      <c r="B21" s="18" t="s">
        <v>65</v>
      </c>
      <c r="C21" s="19" t="s">
        <v>118</v>
      </c>
      <c r="D21" s="20" t="s">
        <v>90</v>
      </c>
      <c r="E21" s="21">
        <v>1</v>
      </c>
      <c r="F21" s="22">
        <v>2</v>
      </c>
      <c r="G21" s="21">
        <v>10</v>
      </c>
      <c r="H21" s="23">
        <v>5</v>
      </c>
      <c r="I21" s="22">
        <f t="shared" si="0"/>
        <v>135</v>
      </c>
      <c r="J21" s="21">
        <v>37</v>
      </c>
      <c r="K21" s="22">
        <f t="shared" si="1"/>
        <v>629</v>
      </c>
      <c r="L21" s="21">
        <v>4</v>
      </c>
      <c r="M21" s="23">
        <v>20</v>
      </c>
      <c r="N21" s="23">
        <v>1</v>
      </c>
      <c r="O21" s="22">
        <f t="shared" si="2"/>
        <v>30</v>
      </c>
      <c r="P21" s="21"/>
      <c r="Q21" s="23"/>
      <c r="R21" s="23"/>
      <c r="S21" s="22">
        <f t="shared" si="3"/>
        <v>0</v>
      </c>
      <c r="T21" s="21"/>
      <c r="U21" s="22">
        <f t="shared" si="4"/>
        <v>0</v>
      </c>
      <c r="V21" s="21"/>
      <c r="W21" s="22">
        <f t="shared" si="5"/>
        <v>0</v>
      </c>
      <c r="X21" s="21">
        <v>1</v>
      </c>
      <c r="Y21" s="24">
        <f t="shared" si="6"/>
        <v>5</v>
      </c>
      <c r="Z21" s="25"/>
      <c r="AA21" s="24">
        <f t="shared" si="7"/>
        <v>0</v>
      </c>
      <c r="AB21" s="25"/>
      <c r="AC21" s="24">
        <f t="shared" si="8"/>
        <v>0</v>
      </c>
      <c r="AD21" s="21"/>
      <c r="AE21" s="31"/>
      <c r="AF21" s="32"/>
      <c r="AG21" s="33"/>
      <c r="AH21" s="34">
        <v>50</v>
      </c>
      <c r="AI21" s="29" t="str">
        <f t="shared" si="9"/>
        <v>10</v>
      </c>
      <c r="AJ21" s="30">
        <f t="shared" si="10"/>
        <v>809</v>
      </c>
    </row>
    <row r="22" spans="1:36" x14ac:dyDescent="0.25">
      <c r="A22" s="17">
        <v>19</v>
      </c>
      <c r="B22" s="18" t="s">
        <v>66</v>
      </c>
      <c r="C22" s="19" t="s">
        <v>119</v>
      </c>
      <c r="D22" s="20" t="s">
        <v>158</v>
      </c>
      <c r="E22" s="21">
        <v>1</v>
      </c>
      <c r="F22" s="22">
        <v>2</v>
      </c>
      <c r="G22" s="21"/>
      <c r="H22" s="23"/>
      <c r="I22" s="22">
        <f t="shared" si="0"/>
        <v>0</v>
      </c>
      <c r="J22" s="21">
        <v>37</v>
      </c>
      <c r="K22" s="22">
        <f t="shared" si="1"/>
        <v>629</v>
      </c>
      <c r="L22" s="21"/>
      <c r="M22" s="23"/>
      <c r="N22" s="23"/>
      <c r="O22" s="22">
        <f t="shared" si="2"/>
        <v>0</v>
      </c>
      <c r="P22" s="21">
        <v>5</v>
      </c>
      <c r="Q22" s="23">
        <v>20</v>
      </c>
      <c r="R22" s="23">
        <v>2</v>
      </c>
      <c r="S22" s="22">
        <f t="shared" si="3"/>
        <v>40</v>
      </c>
      <c r="T22" s="21">
        <v>3</v>
      </c>
      <c r="U22" s="22">
        <f t="shared" si="4"/>
        <v>15</v>
      </c>
      <c r="V22" s="21"/>
      <c r="W22" s="22">
        <f t="shared" si="5"/>
        <v>0</v>
      </c>
      <c r="X22" s="21">
        <v>3</v>
      </c>
      <c r="Y22" s="24">
        <f t="shared" si="6"/>
        <v>15</v>
      </c>
      <c r="Z22" s="25">
        <v>3</v>
      </c>
      <c r="AA22" s="24">
        <f t="shared" si="7"/>
        <v>30</v>
      </c>
      <c r="AB22" s="25"/>
      <c r="AC22" s="24">
        <f t="shared" si="8"/>
        <v>0</v>
      </c>
      <c r="AD22" s="21"/>
      <c r="AE22" s="26"/>
      <c r="AF22" s="26"/>
      <c r="AG22" s="27"/>
      <c r="AH22" s="28">
        <v>44</v>
      </c>
      <c r="AI22" s="29" t="str">
        <f t="shared" si="9"/>
        <v>10</v>
      </c>
      <c r="AJ22" s="30">
        <f t="shared" si="10"/>
        <v>739</v>
      </c>
    </row>
    <row r="23" spans="1:36" x14ac:dyDescent="0.25">
      <c r="A23" s="17">
        <v>20</v>
      </c>
      <c r="B23" s="18" t="s">
        <v>67</v>
      </c>
      <c r="C23" s="19" t="s">
        <v>120</v>
      </c>
      <c r="D23" s="20" t="s">
        <v>60</v>
      </c>
      <c r="E23" s="21">
        <v>2</v>
      </c>
      <c r="F23" s="22">
        <v>1</v>
      </c>
      <c r="G23" s="21"/>
      <c r="H23" s="23"/>
      <c r="I23" s="22">
        <f t="shared" si="0"/>
        <v>0</v>
      </c>
      <c r="J23" s="21">
        <v>25</v>
      </c>
      <c r="K23" s="22">
        <f t="shared" si="1"/>
        <v>425</v>
      </c>
      <c r="L23" s="21"/>
      <c r="M23" s="23"/>
      <c r="N23" s="23"/>
      <c r="O23" s="22">
        <f t="shared" si="2"/>
        <v>0</v>
      </c>
      <c r="P23" s="21">
        <v>5</v>
      </c>
      <c r="Q23" s="23">
        <v>20</v>
      </c>
      <c r="R23" s="23">
        <v>2</v>
      </c>
      <c r="S23" s="22">
        <f t="shared" si="3"/>
        <v>40</v>
      </c>
      <c r="T23" s="21">
        <v>3</v>
      </c>
      <c r="U23" s="22">
        <f t="shared" si="4"/>
        <v>15</v>
      </c>
      <c r="V23" s="21"/>
      <c r="W23" s="22">
        <f t="shared" si="5"/>
        <v>0</v>
      </c>
      <c r="X23" s="21">
        <v>3</v>
      </c>
      <c r="Y23" s="24">
        <f t="shared" si="6"/>
        <v>15</v>
      </c>
      <c r="Z23" s="25"/>
      <c r="AA23" s="24">
        <f t="shared" si="7"/>
        <v>0</v>
      </c>
      <c r="AB23" s="25"/>
      <c r="AC23" s="24">
        <f t="shared" si="8"/>
        <v>0</v>
      </c>
      <c r="AD23" s="21"/>
      <c r="AE23" s="26"/>
      <c r="AF23" s="26"/>
      <c r="AG23" s="27"/>
      <c r="AH23" s="28">
        <v>36</v>
      </c>
      <c r="AI23" s="29" t="str">
        <f t="shared" si="9"/>
        <v>10</v>
      </c>
      <c r="AJ23" s="30">
        <f t="shared" si="10"/>
        <v>505</v>
      </c>
    </row>
    <row r="24" spans="1:36" x14ac:dyDescent="0.25">
      <c r="A24" s="17">
        <v>21</v>
      </c>
      <c r="B24" s="18" t="s">
        <v>68</v>
      </c>
      <c r="C24" s="19" t="s">
        <v>121</v>
      </c>
      <c r="D24" s="20" t="s">
        <v>159</v>
      </c>
      <c r="E24" s="21">
        <v>1</v>
      </c>
      <c r="F24" s="22">
        <v>2</v>
      </c>
      <c r="G24" s="21"/>
      <c r="H24" s="23"/>
      <c r="I24" s="22">
        <f t="shared" si="0"/>
        <v>0</v>
      </c>
      <c r="J24" s="21">
        <v>16</v>
      </c>
      <c r="K24" s="22">
        <f t="shared" si="1"/>
        <v>272</v>
      </c>
      <c r="L24" s="21"/>
      <c r="M24" s="23"/>
      <c r="N24" s="23"/>
      <c r="O24" s="22">
        <f t="shared" si="2"/>
        <v>0</v>
      </c>
      <c r="P24" s="21">
        <v>4</v>
      </c>
      <c r="Q24" s="23">
        <v>20</v>
      </c>
      <c r="R24" s="23">
        <v>1</v>
      </c>
      <c r="S24" s="22">
        <f t="shared" si="3"/>
        <v>30</v>
      </c>
      <c r="T24" s="21"/>
      <c r="U24" s="22">
        <f t="shared" si="4"/>
        <v>0</v>
      </c>
      <c r="V24" s="21"/>
      <c r="W24" s="22">
        <f t="shared" si="5"/>
        <v>0</v>
      </c>
      <c r="X24" s="21">
        <v>1</v>
      </c>
      <c r="Y24" s="24">
        <f t="shared" si="6"/>
        <v>5</v>
      </c>
      <c r="Z24" s="25"/>
      <c r="AA24" s="24">
        <f t="shared" si="7"/>
        <v>0</v>
      </c>
      <c r="AB24" s="25"/>
      <c r="AC24" s="24">
        <f t="shared" si="8"/>
        <v>0</v>
      </c>
      <c r="AD24" s="21"/>
      <c r="AE24" s="26"/>
      <c r="AF24" s="26"/>
      <c r="AG24" s="27"/>
      <c r="AH24" s="28">
        <v>39</v>
      </c>
      <c r="AI24" s="29" t="str">
        <f t="shared" si="9"/>
        <v>10</v>
      </c>
      <c r="AJ24" s="30">
        <f t="shared" si="10"/>
        <v>317</v>
      </c>
    </row>
    <row r="25" spans="1:36" x14ac:dyDescent="0.25">
      <c r="A25" s="17">
        <v>22</v>
      </c>
      <c r="B25" s="18" t="s">
        <v>69</v>
      </c>
      <c r="C25" s="19" t="s">
        <v>122</v>
      </c>
      <c r="D25" s="20" t="s">
        <v>140</v>
      </c>
      <c r="E25" s="21">
        <v>2</v>
      </c>
      <c r="F25" s="22">
        <v>1</v>
      </c>
      <c r="G25" s="21"/>
      <c r="H25" s="23"/>
      <c r="I25" s="22">
        <f t="shared" si="0"/>
        <v>0</v>
      </c>
      <c r="J25" s="21">
        <v>13</v>
      </c>
      <c r="K25" s="22">
        <f t="shared" si="1"/>
        <v>221</v>
      </c>
      <c r="L25" s="21"/>
      <c r="M25" s="23"/>
      <c r="N25" s="23"/>
      <c r="O25" s="22">
        <f t="shared" si="2"/>
        <v>0</v>
      </c>
      <c r="P25" s="21">
        <v>4</v>
      </c>
      <c r="Q25" s="23">
        <v>20</v>
      </c>
      <c r="R25" s="23">
        <v>1</v>
      </c>
      <c r="S25" s="22">
        <f t="shared" si="3"/>
        <v>30</v>
      </c>
      <c r="T25" s="21">
        <v>3</v>
      </c>
      <c r="U25" s="22">
        <f t="shared" si="4"/>
        <v>15</v>
      </c>
      <c r="V25" s="21"/>
      <c r="W25" s="22">
        <f t="shared" si="5"/>
        <v>0</v>
      </c>
      <c r="X25" s="21">
        <v>3</v>
      </c>
      <c r="Y25" s="24">
        <f t="shared" si="6"/>
        <v>15</v>
      </c>
      <c r="Z25" s="25"/>
      <c r="AA25" s="24">
        <f t="shared" si="7"/>
        <v>0</v>
      </c>
      <c r="AB25" s="25"/>
      <c r="AC25" s="24">
        <f t="shared" si="8"/>
        <v>0</v>
      </c>
      <c r="AD25" s="21"/>
      <c r="AE25" s="31"/>
      <c r="AF25" s="32"/>
      <c r="AG25" s="33"/>
      <c r="AH25" s="34">
        <v>36</v>
      </c>
      <c r="AI25" s="29" t="str">
        <f t="shared" si="9"/>
        <v>10</v>
      </c>
      <c r="AJ25" s="30">
        <f t="shared" si="10"/>
        <v>291</v>
      </c>
    </row>
    <row r="26" spans="1:36" x14ac:dyDescent="0.25">
      <c r="A26" s="17">
        <v>23</v>
      </c>
      <c r="B26" s="18" t="s">
        <v>70</v>
      </c>
      <c r="C26" s="19" t="s">
        <v>116</v>
      </c>
      <c r="D26" s="20" t="s">
        <v>160</v>
      </c>
      <c r="E26" s="21">
        <v>2</v>
      </c>
      <c r="F26" s="22">
        <v>1</v>
      </c>
      <c r="G26" s="21"/>
      <c r="H26" s="23"/>
      <c r="I26" s="22">
        <f t="shared" si="0"/>
        <v>0</v>
      </c>
      <c r="J26" s="21">
        <v>7</v>
      </c>
      <c r="K26" s="22">
        <f t="shared" si="1"/>
        <v>119</v>
      </c>
      <c r="L26" s="21"/>
      <c r="M26" s="23"/>
      <c r="N26" s="23"/>
      <c r="O26" s="22">
        <f t="shared" si="2"/>
        <v>0</v>
      </c>
      <c r="P26" s="21"/>
      <c r="Q26" s="23"/>
      <c r="R26" s="23"/>
      <c r="S26" s="22">
        <f t="shared" si="3"/>
        <v>0</v>
      </c>
      <c r="T26" s="21">
        <v>3</v>
      </c>
      <c r="U26" s="22">
        <f t="shared" si="4"/>
        <v>15</v>
      </c>
      <c r="V26" s="21"/>
      <c r="W26" s="22">
        <f t="shared" si="5"/>
        <v>0</v>
      </c>
      <c r="X26" s="21">
        <v>3</v>
      </c>
      <c r="Y26" s="24">
        <f t="shared" si="6"/>
        <v>15</v>
      </c>
      <c r="Z26" s="25"/>
      <c r="AA26" s="24">
        <f t="shared" si="7"/>
        <v>0</v>
      </c>
      <c r="AB26" s="25"/>
      <c r="AC26" s="24">
        <f t="shared" si="8"/>
        <v>0</v>
      </c>
      <c r="AD26" s="21"/>
      <c r="AE26" s="26"/>
      <c r="AF26" s="26"/>
      <c r="AG26" s="27"/>
      <c r="AH26" s="28">
        <v>39</v>
      </c>
      <c r="AI26" s="29" t="str">
        <f t="shared" si="9"/>
        <v>10</v>
      </c>
      <c r="AJ26" s="30">
        <f t="shared" si="10"/>
        <v>159</v>
      </c>
    </row>
    <row r="27" spans="1:36" s="35" customFormat="1" x14ac:dyDescent="0.25">
      <c r="A27" s="17">
        <v>24</v>
      </c>
      <c r="B27" s="18" t="s">
        <v>71</v>
      </c>
      <c r="C27" s="19" t="s">
        <v>123</v>
      </c>
      <c r="D27" s="20" t="s">
        <v>161</v>
      </c>
      <c r="E27" s="21">
        <v>1</v>
      </c>
      <c r="F27" s="22">
        <v>2</v>
      </c>
      <c r="G27" s="21"/>
      <c r="H27" s="23"/>
      <c r="I27" s="22">
        <f t="shared" si="0"/>
        <v>0</v>
      </c>
      <c r="J27" s="21"/>
      <c r="K27" s="22">
        <f t="shared" si="1"/>
        <v>0</v>
      </c>
      <c r="L27" s="21"/>
      <c r="M27" s="23"/>
      <c r="N27" s="23"/>
      <c r="O27" s="22">
        <f t="shared" si="2"/>
        <v>0</v>
      </c>
      <c r="P27" s="21">
        <v>6</v>
      </c>
      <c r="Q27" s="23">
        <v>20</v>
      </c>
      <c r="R27" s="23">
        <v>3</v>
      </c>
      <c r="S27" s="22">
        <f t="shared" si="3"/>
        <v>50</v>
      </c>
      <c r="T27" s="21">
        <v>3</v>
      </c>
      <c r="U27" s="22">
        <f t="shared" si="4"/>
        <v>15</v>
      </c>
      <c r="V27" s="21"/>
      <c r="W27" s="22">
        <f t="shared" si="5"/>
        <v>0</v>
      </c>
      <c r="X27" s="21">
        <v>1</v>
      </c>
      <c r="Y27" s="24">
        <f t="shared" si="6"/>
        <v>5</v>
      </c>
      <c r="Z27" s="25"/>
      <c r="AA27" s="24">
        <f t="shared" si="7"/>
        <v>0</v>
      </c>
      <c r="AB27" s="25"/>
      <c r="AC27" s="24">
        <f t="shared" si="8"/>
        <v>0</v>
      </c>
      <c r="AD27" s="21"/>
      <c r="AE27" s="26"/>
      <c r="AF27" s="26"/>
      <c r="AG27" s="27"/>
      <c r="AH27" s="28">
        <v>45</v>
      </c>
      <c r="AI27" s="29" t="str">
        <f t="shared" si="9"/>
        <v>10</v>
      </c>
      <c r="AJ27" s="30">
        <f t="shared" si="10"/>
        <v>80</v>
      </c>
    </row>
    <row r="28" spans="1:36" x14ac:dyDescent="0.25">
      <c r="A28" s="17">
        <v>25</v>
      </c>
      <c r="B28" s="18" t="s">
        <v>72</v>
      </c>
      <c r="C28" s="19" t="s">
        <v>124</v>
      </c>
      <c r="D28" s="20" t="s">
        <v>146</v>
      </c>
      <c r="E28" s="21">
        <v>1</v>
      </c>
      <c r="F28" s="22">
        <v>2</v>
      </c>
      <c r="G28" s="21"/>
      <c r="H28" s="23"/>
      <c r="I28" s="22">
        <f t="shared" si="0"/>
        <v>0</v>
      </c>
      <c r="J28" s="21"/>
      <c r="K28" s="22">
        <f t="shared" si="1"/>
        <v>0</v>
      </c>
      <c r="L28" s="21"/>
      <c r="M28" s="23"/>
      <c r="N28" s="23"/>
      <c r="O28" s="22">
        <f t="shared" si="2"/>
        <v>0</v>
      </c>
      <c r="P28" s="21"/>
      <c r="Q28" s="23"/>
      <c r="R28" s="23"/>
      <c r="S28" s="22">
        <f t="shared" si="3"/>
        <v>0</v>
      </c>
      <c r="T28" s="21">
        <v>3</v>
      </c>
      <c r="U28" s="22">
        <f t="shared" si="4"/>
        <v>15</v>
      </c>
      <c r="V28" s="21"/>
      <c r="W28" s="22">
        <f t="shared" si="5"/>
        <v>0</v>
      </c>
      <c r="X28" s="21">
        <v>3</v>
      </c>
      <c r="Y28" s="24">
        <f t="shared" si="6"/>
        <v>15</v>
      </c>
      <c r="Z28" s="25">
        <v>3</v>
      </c>
      <c r="AA28" s="24">
        <f t="shared" si="7"/>
        <v>30</v>
      </c>
      <c r="AB28" s="25"/>
      <c r="AC28" s="24">
        <f t="shared" si="8"/>
        <v>0</v>
      </c>
      <c r="AD28" s="21"/>
      <c r="AE28" s="26"/>
      <c r="AF28" s="26"/>
      <c r="AG28" s="27"/>
      <c r="AH28" s="28">
        <v>29</v>
      </c>
      <c r="AI28" s="29" t="str">
        <f t="shared" si="9"/>
        <v>10</v>
      </c>
      <c r="AJ28" s="30">
        <f t="shared" si="10"/>
        <v>70</v>
      </c>
    </row>
    <row r="29" spans="1:36" x14ac:dyDescent="0.25">
      <c r="A29" s="17">
        <v>26</v>
      </c>
      <c r="B29" s="18" t="s">
        <v>73</v>
      </c>
      <c r="C29" s="19" t="s">
        <v>121</v>
      </c>
      <c r="D29" s="20" t="s">
        <v>162</v>
      </c>
      <c r="E29" s="21">
        <v>1</v>
      </c>
      <c r="F29" s="22">
        <v>2</v>
      </c>
      <c r="G29" s="21"/>
      <c r="H29" s="23"/>
      <c r="I29" s="22">
        <f>(17*H28)+(G28*H28)</f>
        <v>0</v>
      </c>
      <c r="J29" s="21"/>
      <c r="K29" s="22">
        <f>J28*17</f>
        <v>0</v>
      </c>
      <c r="L29" s="21">
        <v>4</v>
      </c>
      <c r="M29" s="23">
        <v>20</v>
      </c>
      <c r="N29" s="23">
        <v>1</v>
      </c>
      <c r="O29" s="22">
        <f t="shared" si="2"/>
        <v>30</v>
      </c>
      <c r="P29" s="21"/>
      <c r="Q29" s="23"/>
      <c r="R29" s="23"/>
      <c r="S29" s="22">
        <f t="shared" si="3"/>
        <v>0</v>
      </c>
      <c r="T29" s="21"/>
      <c r="U29" s="22">
        <f t="shared" si="4"/>
        <v>0</v>
      </c>
      <c r="V29" s="21"/>
      <c r="W29" s="22">
        <f t="shared" si="5"/>
        <v>0</v>
      </c>
      <c r="X29" s="21">
        <v>3</v>
      </c>
      <c r="Y29" s="24">
        <f t="shared" si="6"/>
        <v>15</v>
      </c>
      <c r="Z29" s="25"/>
      <c r="AA29" s="24">
        <f t="shared" si="7"/>
        <v>0</v>
      </c>
      <c r="AB29" s="25"/>
      <c r="AC29" s="24">
        <f t="shared" si="8"/>
        <v>0</v>
      </c>
      <c r="AD29" s="21"/>
      <c r="AE29" s="31"/>
      <c r="AF29" s="32"/>
      <c r="AG29" s="33"/>
      <c r="AH29" s="34">
        <v>53</v>
      </c>
      <c r="AI29" s="29" t="str">
        <f t="shared" si="9"/>
        <v>20</v>
      </c>
      <c r="AJ29" s="30">
        <f t="shared" si="10"/>
        <v>65</v>
      </c>
    </row>
    <row r="30" spans="1:36" x14ac:dyDescent="0.25">
      <c r="A30" s="17">
        <v>27</v>
      </c>
      <c r="B30" s="18" t="s">
        <v>74</v>
      </c>
      <c r="C30" s="19" t="s">
        <v>125</v>
      </c>
      <c r="D30" s="20" t="s">
        <v>163</v>
      </c>
      <c r="E30" s="21">
        <v>1</v>
      </c>
      <c r="F30" s="22">
        <v>2</v>
      </c>
      <c r="G30" s="21"/>
      <c r="H30" s="23"/>
      <c r="I30" s="22">
        <f>(17*H29)+(G29*H29)</f>
        <v>0</v>
      </c>
      <c r="J30" s="21"/>
      <c r="K30" s="22">
        <f>J29*17</f>
        <v>0</v>
      </c>
      <c r="L30" s="21">
        <v>4</v>
      </c>
      <c r="M30" s="23">
        <v>20</v>
      </c>
      <c r="N30" s="23">
        <v>1</v>
      </c>
      <c r="O30" s="22">
        <f t="shared" si="2"/>
        <v>30</v>
      </c>
      <c r="P30" s="21"/>
      <c r="Q30" s="23"/>
      <c r="R30" s="23"/>
      <c r="S30" s="22">
        <f t="shared" si="3"/>
        <v>0</v>
      </c>
      <c r="T30" s="21"/>
      <c r="U30" s="22">
        <f t="shared" si="4"/>
        <v>0</v>
      </c>
      <c r="V30" s="21"/>
      <c r="W30" s="22">
        <f t="shared" si="5"/>
        <v>0</v>
      </c>
      <c r="X30" s="21">
        <v>4</v>
      </c>
      <c r="Y30" s="24">
        <f t="shared" si="6"/>
        <v>20</v>
      </c>
      <c r="Z30" s="25"/>
      <c r="AA30" s="24">
        <f t="shared" si="7"/>
        <v>0</v>
      </c>
      <c r="AB30" s="25"/>
      <c r="AC30" s="24">
        <f t="shared" si="8"/>
        <v>0</v>
      </c>
      <c r="AD30" s="21"/>
      <c r="AE30" s="31"/>
      <c r="AF30" s="32"/>
      <c r="AG30" s="33"/>
      <c r="AH30" s="34">
        <v>29</v>
      </c>
      <c r="AI30" s="29" t="str">
        <f t="shared" si="9"/>
        <v>10</v>
      </c>
      <c r="AJ30" s="30">
        <f>I35+K32+O30+S30+U30+W30+Y30+AA30+AC30+AD30+AE30+AF30+AG30+AI30</f>
        <v>60</v>
      </c>
    </row>
    <row r="31" spans="1:36" x14ac:dyDescent="0.25">
      <c r="A31" s="17">
        <v>28</v>
      </c>
      <c r="B31" s="18" t="s">
        <v>75</v>
      </c>
      <c r="C31" s="19" t="s">
        <v>126</v>
      </c>
      <c r="D31" s="20" t="s">
        <v>143</v>
      </c>
      <c r="E31" s="21">
        <v>1</v>
      </c>
      <c r="F31" s="22">
        <v>2</v>
      </c>
      <c r="G31" s="21"/>
      <c r="H31" s="23"/>
      <c r="I31" s="22">
        <f t="shared" ref="I31:I42" si="11">(17*H31)+(G31*H31)</f>
        <v>0</v>
      </c>
      <c r="J31" s="21"/>
      <c r="K31" s="22">
        <f t="shared" ref="K31:K48" si="12">J31*17</f>
        <v>0</v>
      </c>
      <c r="L31" s="21"/>
      <c r="M31" s="23"/>
      <c r="N31" s="23"/>
      <c r="O31" s="22">
        <f t="shared" si="2"/>
        <v>0</v>
      </c>
      <c r="P31" s="21"/>
      <c r="Q31" s="23"/>
      <c r="R31" s="23"/>
      <c r="S31" s="22">
        <f t="shared" si="3"/>
        <v>0</v>
      </c>
      <c r="T31" s="21">
        <v>3</v>
      </c>
      <c r="U31" s="22">
        <f t="shared" si="4"/>
        <v>15</v>
      </c>
      <c r="V31" s="21"/>
      <c r="W31" s="22">
        <f t="shared" si="5"/>
        <v>0</v>
      </c>
      <c r="X31" s="21">
        <v>3</v>
      </c>
      <c r="Y31" s="24">
        <f t="shared" si="6"/>
        <v>15</v>
      </c>
      <c r="Z31" s="25"/>
      <c r="AA31" s="24">
        <f t="shared" si="7"/>
        <v>0</v>
      </c>
      <c r="AB31" s="25"/>
      <c r="AC31" s="24">
        <f t="shared" si="8"/>
        <v>0</v>
      </c>
      <c r="AD31" s="21"/>
      <c r="AE31" s="26"/>
      <c r="AF31" s="26"/>
      <c r="AG31" s="27">
        <v>17</v>
      </c>
      <c r="AH31" s="28">
        <v>45</v>
      </c>
      <c r="AI31" s="29" t="str">
        <f t="shared" si="9"/>
        <v>10</v>
      </c>
      <c r="AJ31" s="30">
        <f t="shared" ref="AJ31:AJ47" si="13">I31+K31+O31+S31+U31+W31+Y31+AA31+AC31+AD31+AE31+AF31+AG31+AI31</f>
        <v>57</v>
      </c>
    </row>
    <row r="32" spans="1:36" x14ac:dyDescent="0.25">
      <c r="A32" s="17">
        <v>29</v>
      </c>
      <c r="B32" s="18" t="s">
        <v>76</v>
      </c>
      <c r="C32" s="19" t="s">
        <v>79</v>
      </c>
      <c r="D32" s="20" t="s">
        <v>88</v>
      </c>
      <c r="E32" s="21">
        <v>1</v>
      </c>
      <c r="F32" s="22">
        <v>2</v>
      </c>
      <c r="G32" s="21"/>
      <c r="H32" s="23"/>
      <c r="I32" s="22">
        <f t="shared" si="11"/>
        <v>0</v>
      </c>
      <c r="J32" s="21"/>
      <c r="K32" s="22">
        <f t="shared" si="12"/>
        <v>0</v>
      </c>
      <c r="L32" s="21">
        <v>4</v>
      </c>
      <c r="M32" s="23">
        <v>20</v>
      </c>
      <c r="N32" s="23">
        <v>1</v>
      </c>
      <c r="O32" s="22">
        <f t="shared" si="2"/>
        <v>30</v>
      </c>
      <c r="P32" s="21"/>
      <c r="Q32" s="23"/>
      <c r="R32" s="23"/>
      <c r="S32" s="22">
        <f t="shared" si="3"/>
        <v>0</v>
      </c>
      <c r="T32" s="21"/>
      <c r="U32" s="22">
        <f t="shared" si="4"/>
        <v>0</v>
      </c>
      <c r="V32" s="21"/>
      <c r="W32" s="22">
        <f t="shared" si="5"/>
        <v>0</v>
      </c>
      <c r="X32" s="21">
        <v>1</v>
      </c>
      <c r="Y32" s="24">
        <f t="shared" si="6"/>
        <v>5</v>
      </c>
      <c r="Z32" s="25"/>
      <c r="AA32" s="24">
        <f t="shared" si="7"/>
        <v>0</v>
      </c>
      <c r="AB32" s="25"/>
      <c r="AC32" s="24">
        <f t="shared" si="8"/>
        <v>0</v>
      </c>
      <c r="AD32" s="21"/>
      <c r="AE32" s="26"/>
      <c r="AF32" s="26"/>
      <c r="AG32" s="27"/>
      <c r="AH32" s="28">
        <v>57</v>
      </c>
      <c r="AI32" s="29" t="str">
        <f t="shared" si="9"/>
        <v>20</v>
      </c>
      <c r="AJ32" s="30">
        <f t="shared" si="13"/>
        <v>55</v>
      </c>
    </row>
    <row r="33" spans="1:36" x14ac:dyDescent="0.25">
      <c r="A33" s="17">
        <v>30</v>
      </c>
      <c r="B33" s="36" t="s">
        <v>77</v>
      </c>
      <c r="C33" s="37" t="s">
        <v>107</v>
      </c>
      <c r="D33" s="38" t="s">
        <v>164</v>
      </c>
      <c r="E33" s="39"/>
      <c r="F33" s="40">
        <v>1</v>
      </c>
      <c r="G33" s="41"/>
      <c r="H33" s="42"/>
      <c r="I33" s="22">
        <f t="shared" si="11"/>
        <v>0</v>
      </c>
      <c r="J33" s="41"/>
      <c r="K33" s="22">
        <f t="shared" si="12"/>
        <v>0</v>
      </c>
      <c r="L33" s="39"/>
      <c r="M33" s="43"/>
      <c r="N33" s="43"/>
      <c r="O33" s="22">
        <f t="shared" si="2"/>
        <v>0</v>
      </c>
      <c r="P33" s="39">
        <v>4</v>
      </c>
      <c r="Q33" s="43">
        <v>20</v>
      </c>
      <c r="R33" s="43">
        <v>1</v>
      </c>
      <c r="S33" s="22">
        <f t="shared" si="3"/>
        <v>30</v>
      </c>
      <c r="T33" s="39">
        <v>3</v>
      </c>
      <c r="U33" s="22">
        <f t="shared" si="4"/>
        <v>15</v>
      </c>
      <c r="V33" s="41"/>
      <c r="W33" s="22">
        <f t="shared" si="5"/>
        <v>0</v>
      </c>
      <c r="X33" s="39"/>
      <c r="Y33" s="24">
        <f t="shared" si="6"/>
        <v>0</v>
      </c>
      <c r="Z33" s="41"/>
      <c r="AA33" s="24">
        <f t="shared" si="7"/>
        <v>0</v>
      </c>
      <c r="AB33" s="41"/>
      <c r="AC33" s="24">
        <f t="shared" si="8"/>
        <v>0</v>
      </c>
      <c r="AD33" s="39"/>
      <c r="AE33" s="44"/>
      <c r="AF33" s="44"/>
      <c r="AG33" s="45"/>
      <c r="AH33" s="39">
        <v>50</v>
      </c>
      <c r="AI33" s="46" t="str">
        <f t="shared" si="9"/>
        <v>10</v>
      </c>
      <c r="AJ33" s="30">
        <f t="shared" si="13"/>
        <v>55</v>
      </c>
    </row>
    <row r="34" spans="1:36" x14ac:dyDescent="0.25">
      <c r="A34" s="17">
        <v>31</v>
      </c>
      <c r="B34" s="36" t="s">
        <v>78</v>
      </c>
      <c r="C34" s="37" t="s">
        <v>127</v>
      </c>
      <c r="D34" s="38" t="s">
        <v>165</v>
      </c>
      <c r="E34" s="39">
        <v>1</v>
      </c>
      <c r="F34" s="40">
        <v>2</v>
      </c>
      <c r="G34" s="41"/>
      <c r="H34" s="42"/>
      <c r="I34" s="22">
        <f t="shared" si="11"/>
        <v>0</v>
      </c>
      <c r="J34" s="41"/>
      <c r="K34" s="22">
        <f t="shared" si="12"/>
        <v>0</v>
      </c>
      <c r="L34" s="39">
        <v>4</v>
      </c>
      <c r="M34" s="43">
        <v>20</v>
      </c>
      <c r="N34" s="43">
        <v>1</v>
      </c>
      <c r="O34" s="22">
        <f t="shared" si="2"/>
        <v>30</v>
      </c>
      <c r="P34" s="39"/>
      <c r="Q34" s="43"/>
      <c r="R34" s="43"/>
      <c r="S34" s="22">
        <f t="shared" si="3"/>
        <v>0</v>
      </c>
      <c r="T34" s="39"/>
      <c r="U34" s="22">
        <f t="shared" si="4"/>
        <v>0</v>
      </c>
      <c r="V34" s="41"/>
      <c r="W34" s="22">
        <f t="shared" si="5"/>
        <v>0</v>
      </c>
      <c r="X34" s="39">
        <v>2</v>
      </c>
      <c r="Y34" s="24">
        <f t="shared" si="6"/>
        <v>10</v>
      </c>
      <c r="Z34" s="41"/>
      <c r="AA34" s="24">
        <f t="shared" si="7"/>
        <v>0</v>
      </c>
      <c r="AB34" s="41"/>
      <c r="AC34" s="24">
        <f t="shared" si="8"/>
        <v>0</v>
      </c>
      <c r="AD34" s="39"/>
      <c r="AE34" s="44"/>
      <c r="AF34" s="44"/>
      <c r="AG34" s="45"/>
      <c r="AH34" s="39">
        <v>45</v>
      </c>
      <c r="AI34" s="46" t="str">
        <f t="shared" si="9"/>
        <v>10</v>
      </c>
      <c r="AJ34" s="30">
        <f t="shared" si="13"/>
        <v>50</v>
      </c>
    </row>
    <row r="35" spans="1:36" x14ac:dyDescent="0.25">
      <c r="A35" s="17">
        <v>32</v>
      </c>
      <c r="B35" s="36" t="s">
        <v>79</v>
      </c>
      <c r="C35" s="37" t="s">
        <v>128</v>
      </c>
      <c r="D35" s="38" t="s">
        <v>117</v>
      </c>
      <c r="E35" s="39">
        <v>1</v>
      </c>
      <c r="F35" s="40">
        <v>2</v>
      </c>
      <c r="G35" s="41"/>
      <c r="H35" s="42"/>
      <c r="I35" s="22">
        <f t="shared" si="11"/>
        <v>0</v>
      </c>
      <c r="J35" s="41"/>
      <c r="K35" s="22">
        <f t="shared" si="12"/>
        <v>0</v>
      </c>
      <c r="L35" s="39"/>
      <c r="M35" s="43"/>
      <c r="N35" s="43"/>
      <c r="O35" s="22">
        <f t="shared" si="2"/>
        <v>0</v>
      </c>
      <c r="P35" s="39"/>
      <c r="Q35" s="43"/>
      <c r="R35" s="43"/>
      <c r="S35" s="22">
        <f t="shared" si="3"/>
        <v>0</v>
      </c>
      <c r="T35" s="39">
        <v>3</v>
      </c>
      <c r="U35" s="22">
        <f t="shared" si="4"/>
        <v>15</v>
      </c>
      <c r="V35" s="41"/>
      <c r="W35" s="22">
        <f t="shared" si="5"/>
        <v>0</v>
      </c>
      <c r="X35" s="39">
        <v>3</v>
      </c>
      <c r="Y35" s="24">
        <f t="shared" si="6"/>
        <v>15</v>
      </c>
      <c r="Z35" s="41"/>
      <c r="AA35" s="24">
        <f t="shared" si="7"/>
        <v>0</v>
      </c>
      <c r="AB35" s="41"/>
      <c r="AC35" s="24">
        <f t="shared" si="8"/>
        <v>0</v>
      </c>
      <c r="AD35" s="39"/>
      <c r="AE35" s="44"/>
      <c r="AF35" s="44"/>
      <c r="AG35" s="45"/>
      <c r="AH35" s="39">
        <v>36</v>
      </c>
      <c r="AI35" s="46" t="str">
        <f t="shared" si="9"/>
        <v>10</v>
      </c>
      <c r="AJ35" s="30">
        <f t="shared" si="13"/>
        <v>40</v>
      </c>
    </row>
    <row r="36" spans="1:36" x14ac:dyDescent="0.25">
      <c r="A36" s="17">
        <v>33</v>
      </c>
      <c r="B36" s="36" t="s">
        <v>80</v>
      </c>
      <c r="C36" s="37" t="s">
        <v>129</v>
      </c>
      <c r="D36" s="38" t="s">
        <v>148</v>
      </c>
      <c r="E36" s="39">
        <v>1</v>
      </c>
      <c r="F36" s="40">
        <v>2</v>
      </c>
      <c r="G36" s="41"/>
      <c r="H36" s="42"/>
      <c r="I36" s="22">
        <f t="shared" si="11"/>
        <v>0</v>
      </c>
      <c r="J36" s="41"/>
      <c r="K36" s="22">
        <f t="shared" si="12"/>
        <v>0</v>
      </c>
      <c r="L36" s="39"/>
      <c r="M36" s="43"/>
      <c r="N36" s="43"/>
      <c r="O36" s="22">
        <f t="shared" si="2"/>
        <v>0</v>
      </c>
      <c r="P36" s="39"/>
      <c r="Q36" s="43"/>
      <c r="R36" s="43"/>
      <c r="S36" s="22">
        <f t="shared" si="3"/>
        <v>0</v>
      </c>
      <c r="T36" s="39">
        <v>3</v>
      </c>
      <c r="U36" s="22">
        <f t="shared" si="4"/>
        <v>15</v>
      </c>
      <c r="V36" s="41"/>
      <c r="W36" s="22">
        <f t="shared" si="5"/>
        <v>0</v>
      </c>
      <c r="X36" s="39">
        <v>2</v>
      </c>
      <c r="Y36" s="24">
        <f t="shared" si="6"/>
        <v>10</v>
      </c>
      <c r="Z36" s="41"/>
      <c r="AA36" s="24">
        <f t="shared" si="7"/>
        <v>0</v>
      </c>
      <c r="AB36" s="41"/>
      <c r="AC36" s="24">
        <f t="shared" si="8"/>
        <v>0</v>
      </c>
      <c r="AD36" s="39"/>
      <c r="AE36" s="44"/>
      <c r="AF36" s="44"/>
      <c r="AG36" s="45">
        <v>0</v>
      </c>
      <c r="AH36" s="39">
        <v>45</v>
      </c>
      <c r="AI36" s="46" t="str">
        <f t="shared" si="9"/>
        <v>10</v>
      </c>
      <c r="AJ36" s="30">
        <f t="shared" si="13"/>
        <v>35</v>
      </c>
    </row>
    <row r="37" spans="1:36" x14ac:dyDescent="0.25">
      <c r="A37" s="17">
        <v>34</v>
      </c>
      <c r="B37" s="18" t="s">
        <v>81</v>
      </c>
      <c r="C37" s="19" t="s">
        <v>130</v>
      </c>
      <c r="D37" s="20" t="s">
        <v>166</v>
      </c>
      <c r="E37" s="21">
        <v>1</v>
      </c>
      <c r="F37" s="22">
        <v>2</v>
      </c>
      <c r="G37" s="21"/>
      <c r="H37" s="23"/>
      <c r="I37" s="22">
        <f t="shared" si="11"/>
        <v>0</v>
      </c>
      <c r="J37" s="21"/>
      <c r="K37" s="22">
        <f t="shared" si="12"/>
        <v>0</v>
      </c>
      <c r="L37" s="21"/>
      <c r="M37" s="23"/>
      <c r="N37" s="23"/>
      <c r="O37" s="22">
        <f t="shared" si="2"/>
        <v>0</v>
      </c>
      <c r="P37" s="21"/>
      <c r="Q37" s="23"/>
      <c r="R37" s="23"/>
      <c r="S37" s="22">
        <f t="shared" si="3"/>
        <v>0</v>
      </c>
      <c r="T37" s="21">
        <v>3</v>
      </c>
      <c r="U37" s="22">
        <f t="shared" si="4"/>
        <v>15</v>
      </c>
      <c r="V37" s="21"/>
      <c r="W37" s="22">
        <f t="shared" si="5"/>
        <v>0</v>
      </c>
      <c r="X37" s="21">
        <v>2</v>
      </c>
      <c r="Y37" s="24">
        <f t="shared" si="6"/>
        <v>10</v>
      </c>
      <c r="Z37" s="25"/>
      <c r="AA37" s="24">
        <f t="shared" si="7"/>
        <v>0</v>
      </c>
      <c r="AB37" s="25"/>
      <c r="AC37" s="24">
        <f t="shared" si="8"/>
        <v>0</v>
      </c>
      <c r="AD37" s="21"/>
      <c r="AE37" s="26"/>
      <c r="AF37" s="26"/>
      <c r="AG37" s="27"/>
      <c r="AH37" s="28">
        <v>50</v>
      </c>
      <c r="AI37" s="29" t="str">
        <f t="shared" si="9"/>
        <v>10</v>
      </c>
      <c r="AJ37" s="30">
        <f t="shared" si="13"/>
        <v>35</v>
      </c>
    </row>
    <row r="38" spans="1:36" x14ac:dyDescent="0.25">
      <c r="A38" s="17">
        <v>35</v>
      </c>
      <c r="B38" s="18" t="s">
        <v>82</v>
      </c>
      <c r="C38" s="19" t="s">
        <v>131</v>
      </c>
      <c r="D38" s="20" t="s">
        <v>167</v>
      </c>
      <c r="E38" s="21">
        <v>1</v>
      </c>
      <c r="F38" s="22"/>
      <c r="G38" s="21"/>
      <c r="H38" s="23"/>
      <c r="I38" s="22">
        <f t="shared" si="11"/>
        <v>0</v>
      </c>
      <c r="J38" s="21"/>
      <c r="K38" s="22">
        <f t="shared" si="12"/>
        <v>0</v>
      </c>
      <c r="L38" s="21"/>
      <c r="M38" s="23"/>
      <c r="N38" s="23"/>
      <c r="O38" s="22">
        <f t="shared" si="2"/>
        <v>0</v>
      </c>
      <c r="P38" s="21"/>
      <c r="Q38" s="23"/>
      <c r="R38" s="23"/>
      <c r="S38" s="22">
        <f t="shared" si="3"/>
        <v>0</v>
      </c>
      <c r="T38" s="21"/>
      <c r="U38" s="22">
        <f t="shared" si="4"/>
        <v>0</v>
      </c>
      <c r="V38" s="21"/>
      <c r="W38" s="22">
        <f t="shared" si="5"/>
        <v>0</v>
      </c>
      <c r="X38" s="21"/>
      <c r="Y38" s="24">
        <f t="shared" si="6"/>
        <v>0</v>
      </c>
      <c r="Z38" s="25">
        <v>1</v>
      </c>
      <c r="AA38" s="24">
        <f t="shared" si="7"/>
        <v>10</v>
      </c>
      <c r="AB38" s="25"/>
      <c r="AC38" s="24">
        <f t="shared" si="8"/>
        <v>0</v>
      </c>
      <c r="AD38" s="21"/>
      <c r="AE38" s="31"/>
      <c r="AF38" s="32"/>
      <c r="AG38" s="33"/>
      <c r="AH38" s="34">
        <v>55</v>
      </c>
      <c r="AI38" s="29" t="str">
        <f t="shared" si="9"/>
        <v>20</v>
      </c>
      <c r="AJ38" s="30">
        <f t="shared" si="13"/>
        <v>30</v>
      </c>
    </row>
    <row r="39" spans="1:36" x14ac:dyDescent="0.25">
      <c r="A39" s="17">
        <v>36</v>
      </c>
      <c r="B39" s="18" t="s">
        <v>83</v>
      </c>
      <c r="C39" s="19" t="s">
        <v>132</v>
      </c>
      <c r="D39" s="20" t="s">
        <v>166</v>
      </c>
      <c r="E39" s="21">
        <v>1</v>
      </c>
      <c r="F39" s="22">
        <v>2</v>
      </c>
      <c r="G39" s="21"/>
      <c r="H39" s="23"/>
      <c r="I39" s="22">
        <f t="shared" si="11"/>
        <v>0</v>
      </c>
      <c r="J39" s="21"/>
      <c r="K39" s="22">
        <f t="shared" si="12"/>
        <v>0</v>
      </c>
      <c r="L39" s="21"/>
      <c r="M39" s="23"/>
      <c r="N39" s="23"/>
      <c r="O39" s="22">
        <f t="shared" si="2"/>
        <v>0</v>
      </c>
      <c r="P39" s="21"/>
      <c r="Q39" s="23"/>
      <c r="R39" s="23"/>
      <c r="S39" s="22">
        <f t="shared" si="3"/>
        <v>0</v>
      </c>
      <c r="T39" s="21">
        <v>3</v>
      </c>
      <c r="U39" s="22">
        <f t="shared" si="4"/>
        <v>15</v>
      </c>
      <c r="V39" s="21"/>
      <c r="W39" s="22">
        <f t="shared" si="5"/>
        <v>0</v>
      </c>
      <c r="X39" s="21">
        <v>1</v>
      </c>
      <c r="Y39" s="24">
        <f t="shared" si="6"/>
        <v>5</v>
      </c>
      <c r="Z39" s="25"/>
      <c r="AA39" s="24">
        <f t="shared" si="7"/>
        <v>0</v>
      </c>
      <c r="AB39" s="25"/>
      <c r="AC39" s="24">
        <f t="shared" si="8"/>
        <v>0</v>
      </c>
      <c r="AD39" s="21"/>
      <c r="AE39" s="26"/>
      <c r="AF39" s="26"/>
      <c r="AG39" s="27"/>
      <c r="AH39" s="28">
        <v>43</v>
      </c>
      <c r="AI39" s="29" t="str">
        <f t="shared" si="9"/>
        <v>10</v>
      </c>
      <c r="AJ39" s="30">
        <f t="shared" si="13"/>
        <v>30</v>
      </c>
    </row>
    <row r="40" spans="1:36" x14ac:dyDescent="0.25">
      <c r="A40" s="17">
        <v>37</v>
      </c>
      <c r="B40" s="18" t="s">
        <v>84</v>
      </c>
      <c r="C40" s="19" t="s">
        <v>133</v>
      </c>
      <c r="D40" s="20" t="s">
        <v>168</v>
      </c>
      <c r="E40" s="21">
        <v>1</v>
      </c>
      <c r="F40" s="22">
        <v>2</v>
      </c>
      <c r="G40" s="21"/>
      <c r="H40" s="23"/>
      <c r="I40" s="22">
        <f t="shared" si="11"/>
        <v>0</v>
      </c>
      <c r="J40" s="21"/>
      <c r="K40" s="22">
        <f t="shared" si="12"/>
        <v>0</v>
      </c>
      <c r="L40" s="21"/>
      <c r="M40" s="23"/>
      <c r="N40" s="23"/>
      <c r="O40" s="22">
        <f t="shared" si="2"/>
        <v>0</v>
      </c>
      <c r="P40" s="21"/>
      <c r="Q40" s="23"/>
      <c r="R40" s="23"/>
      <c r="S40" s="22">
        <f t="shared" si="3"/>
        <v>0</v>
      </c>
      <c r="T40" s="21">
        <v>3</v>
      </c>
      <c r="U40" s="22">
        <f t="shared" si="4"/>
        <v>15</v>
      </c>
      <c r="V40" s="21"/>
      <c r="W40" s="22">
        <f t="shared" si="5"/>
        <v>0</v>
      </c>
      <c r="X40" s="21">
        <v>1</v>
      </c>
      <c r="Y40" s="24">
        <f t="shared" si="6"/>
        <v>5</v>
      </c>
      <c r="Z40" s="25"/>
      <c r="AA40" s="24">
        <f t="shared" si="7"/>
        <v>0</v>
      </c>
      <c r="AB40" s="25"/>
      <c r="AC40" s="24">
        <f t="shared" si="8"/>
        <v>0</v>
      </c>
      <c r="AD40" s="21"/>
      <c r="AE40" s="26"/>
      <c r="AF40" s="26"/>
      <c r="AG40" s="27"/>
      <c r="AH40" s="28">
        <v>45</v>
      </c>
      <c r="AI40" s="29" t="str">
        <f t="shared" si="9"/>
        <v>10</v>
      </c>
      <c r="AJ40" s="30">
        <f t="shared" si="13"/>
        <v>30</v>
      </c>
    </row>
    <row r="41" spans="1:36" x14ac:dyDescent="0.25">
      <c r="A41" s="17">
        <v>38</v>
      </c>
      <c r="B41" s="18" t="s">
        <v>85</v>
      </c>
      <c r="C41" s="19" t="s">
        <v>109</v>
      </c>
      <c r="D41" s="20" t="s">
        <v>60</v>
      </c>
      <c r="E41" s="21">
        <v>2</v>
      </c>
      <c r="F41" s="22">
        <v>1</v>
      </c>
      <c r="G41" s="41"/>
      <c r="H41" s="42"/>
      <c r="I41" s="22">
        <f t="shared" si="11"/>
        <v>0</v>
      </c>
      <c r="J41" s="41"/>
      <c r="K41" s="22">
        <f t="shared" si="12"/>
        <v>0</v>
      </c>
      <c r="L41" s="39"/>
      <c r="M41" s="43"/>
      <c r="N41" s="43"/>
      <c r="O41" s="22">
        <f t="shared" si="2"/>
        <v>0</v>
      </c>
      <c r="P41" s="39"/>
      <c r="Q41" s="43"/>
      <c r="R41" s="43"/>
      <c r="S41" s="22">
        <f t="shared" si="3"/>
        <v>0</v>
      </c>
      <c r="T41" s="39">
        <v>3</v>
      </c>
      <c r="U41" s="22">
        <f t="shared" si="4"/>
        <v>15</v>
      </c>
      <c r="V41" s="41"/>
      <c r="W41" s="22">
        <f t="shared" si="5"/>
        <v>0</v>
      </c>
      <c r="X41" s="39">
        <v>1</v>
      </c>
      <c r="Y41" s="24">
        <f t="shared" si="6"/>
        <v>5</v>
      </c>
      <c r="Z41" s="41"/>
      <c r="AA41" s="24">
        <f t="shared" si="7"/>
        <v>0</v>
      </c>
      <c r="AB41" s="41"/>
      <c r="AC41" s="24">
        <f t="shared" si="8"/>
        <v>0</v>
      </c>
      <c r="AD41" s="39"/>
      <c r="AE41" s="44"/>
      <c r="AF41" s="44"/>
      <c r="AG41" s="45"/>
      <c r="AH41" s="39">
        <v>46</v>
      </c>
      <c r="AI41" s="46" t="str">
        <f t="shared" si="9"/>
        <v>10</v>
      </c>
      <c r="AJ41" s="30">
        <f t="shared" si="13"/>
        <v>30</v>
      </c>
    </row>
    <row r="42" spans="1:36" x14ac:dyDescent="0.25">
      <c r="A42" s="17">
        <v>39</v>
      </c>
      <c r="B42" s="18" t="s">
        <v>86</v>
      </c>
      <c r="C42" s="19" t="s">
        <v>121</v>
      </c>
      <c r="D42" s="20" t="s">
        <v>169</v>
      </c>
      <c r="E42" s="21">
        <v>1</v>
      </c>
      <c r="F42" s="22">
        <v>2</v>
      </c>
      <c r="G42" s="21"/>
      <c r="H42" s="23"/>
      <c r="I42" s="22">
        <f t="shared" si="11"/>
        <v>0</v>
      </c>
      <c r="J42" s="21"/>
      <c r="K42" s="22">
        <f t="shared" si="12"/>
        <v>0</v>
      </c>
      <c r="L42" s="21"/>
      <c r="M42" s="23"/>
      <c r="N42" s="23"/>
      <c r="O42" s="22">
        <f t="shared" si="2"/>
        <v>0</v>
      </c>
      <c r="P42" s="21"/>
      <c r="Q42" s="23"/>
      <c r="R42" s="23"/>
      <c r="S42" s="22">
        <f t="shared" si="3"/>
        <v>0</v>
      </c>
      <c r="T42" s="21">
        <v>3</v>
      </c>
      <c r="U42" s="22">
        <f t="shared" si="4"/>
        <v>15</v>
      </c>
      <c r="V42" s="21"/>
      <c r="W42" s="22">
        <f t="shared" si="5"/>
        <v>0</v>
      </c>
      <c r="X42" s="21">
        <v>1</v>
      </c>
      <c r="Y42" s="24">
        <f t="shared" si="6"/>
        <v>5</v>
      </c>
      <c r="Z42" s="25"/>
      <c r="AA42" s="24">
        <f t="shared" si="7"/>
        <v>0</v>
      </c>
      <c r="AB42" s="25"/>
      <c r="AC42" s="24">
        <f t="shared" si="8"/>
        <v>0</v>
      </c>
      <c r="AD42" s="21"/>
      <c r="AE42" s="26"/>
      <c r="AF42" s="26"/>
      <c r="AG42" s="27"/>
      <c r="AH42" s="28">
        <v>41</v>
      </c>
      <c r="AI42" s="29" t="str">
        <f t="shared" si="9"/>
        <v>10</v>
      </c>
      <c r="AJ42" s="30">
        <f t="shared" si="13"/>
        <v>30</v>
      </c>
    </row>
    <row r="43" spans="1:36" x14ac:dyDescent="0.25">
      <c r="A43" s="17">
        <v>40</v>
      </c>
      <c r="B43" s="18" t="s">
        <v>87</v>
      </c>
      <c r="C43" s="19" t="s">
        <v>132</v>
      </c>
      <c r="D43" s="20" t="s">
        <v>166</v>
      </c>
      <c r="E43" s="21">
        <v>1</v>
      </c>
      <c r="F43" s="22">
        <v>2</v>
      </c>
      <c r="G43" s="21"/>
      <c r="H43" s="23"/>
      <c r="I43" s="22">
        <v>0</v>
      </c>
      <c r="J43" s="21"/>
      <c r="K43" s="22">
        <f t="shared" si="12"/>
        <v>0</v>
      </c>
      <c r="L43" s="21"/>
      <c r="M43" s="23"/>
      <c r="N43" s="23"/>
      <c r="O43" s="22">
        <f t="shared" si="2"/>
        <v>0</v>
      </c>
      <c r="P43" s="21"/>
      <c r="Q43" s="23"/>
      <c r="R43" s="23"/>
      <c r="S43" s="22">
        <f t="shared" si="3"/>
        <v>0</v>
      </c>
      <c r="T43" s="21"/>
      <c r="U43" s="22">
        <f t="shared" si="4"/>
        <v>0</v>
      </c>
      <c r="V43" s="21"/>
      <c r="W43" s="22">
        <f t="shared" si="5"/>
        <v>0</v>
      </c>
      <c r="X43" s="21"/>
      <c r="Y43" s="24">
        <f t="shared" si="6"/>
        <v>0</v>
      </c>
      <c r="Z43" s="25"/>
      <c r="AA43" s="24">
        <f t="shared" si="7"/>
        <v>0</v>
      </c>
      <c r="AB43" s="25"/>
      <c r="AC43" s="24">
        <f t="shared" si="8"/>
        <v>0</v>
      </c>
      <c r="AD43" s="21"/>
      <c r="AE43" s="31"/>
      <c r="AF43" s="32"/>
      <c r="AG43" s="33"/>
      <c r="AH43" s="34">
        <v>63</v>
      </c>
      <c r="AI43" s="29" t="str">
        <f t="shared" si="9"/>
        <v>20</v>
      </c>
      <c r="AJ43" s="30">
        <f t="shared" si="13"/>
        <v>20</v>
      </c>
    </row>
    <row r="44" spans="1:36" x14ac:dyDescent="0.25">
      <c r="A44" s="17">
        <v>41</v>
      </c>
      <c r="B44" s="36" t="s">
        <v>88</v>
      </c>
      <c r="C44" s="37" t="s">
        <v>134</v>
      </c>
      <c r="D44" s="38" t="s">
        <v>166</v>
      </c>
      <c r="E44" s="39">
        <v>1</v>
      </c>
      <c r="F44" s="40">
        <v>2</v>
      </c>
      <c r="G44" s="41"/>
      <c r="H44" s="42"/>
      <c r="I44" s="22">
        <f>(17*H44)+(G44*H44)</f>
        <v>0</v>
      </c>
      <c r="J44" s="41"/>
      <c r="K44" s="22">
        <f t="shared" si="12"/>
        <v>0</v>
      </c>
      <c r="L44" s="39"/>
      <c r="M44" s="43"/>
      <c r="N44" s="43"/>
      <c r="O44" s="22">
        <f t="shared" si="2"/>
        <v>0</v>
      </c>
      <c r="P44" s="39"/>
      <c r="Q44" s="43"/>
      <c r="R44" s="43"/>
      <c r="S44" s="22">
        <f t="shared" si="3"/>
        <v>0</v>
      </c>
      <c r="T44" s="39"/>
      <c r="U44" s="22">
        <f t="shared" si="4"/>
        <v>0</v>
      </c>
      <c r="V44" s="41"/>
      <c r="W44" s="22">
        <f t="shared" si="5"/>
        <v>0</v>
      </c>
      <c r="X44" s="39"/>
      <c r="Y44" s="24">
        <f t="shared" si="6"/>
        <v>0</v>
      </c>
      <c r="Z44" s="41"/>
      <c r="AA44" s="24">
        <f t="shared" si="7"/>
        <v>0</v>
      </c>
      <c r="AB44" s="41"/>
      <c r="AC44" s="24">
        <f t="shared" si="8"/>
        <v>0</v>
      </c>
      <c r="AD44" s="39"/>
      <c r="AE44" s="44"/>
      <c r="AF44" s="44"/>
      <c r="AG44" s="45"/>
      <c r="AH44" s="39">
        <v>56</v>
      </c>
      <c r="AI44" s="46" t="str">
        <f t="shared" si="9"/>
        <v>20</v>
      </c>
      <c r="AJ44" s="30">
        <f t="shared" si="13"/>
        <v>20</v>
      </c>
    </row>
    <row r="45" spans="1:36" x14ac:dyDescent="0.25">
      <c r="A45" s="17">
        <v>42</v>
      </c>
      <c r="B45" s="18" t="s">
        <v>89</v>
      </c>
      <c r="C45" s="19" t="s">
        <v>114</v>
      </c>
      <c r="D45" s="20" t="s">
        <v>154</v>
      </c>
      <c r="E45" s="21">
        <v>1</v>
      </c>
      <c r="F45" s="22">
        <v>2</v>
      </c>
      <c r="G45" s="21"/>
      <c r="H45" s="23"/>
      <c r="I45" s="22">
        <f>(17*H45)+(G45*H45)</f>
        <v>0</v>
      </c>
      <c r="J45" s="21"/>
      <c r="K45" s="22">
        <f t="shared" si="12"/>
        <v>0</v>
      </c>
      <c r="L45" s="21"/>
      <c r="M45" s="23"/>
      <c r="N45" s="23"/>
      <c r="O45" s="22">
        <f t="shared" si="2"/>
        <v>0</v>
      </c>
      <c r="P45" s="21"/>
      <c r="Q45" s="23"/>
      <c r="R45" s="23"/>
      <c r="S45" s="22">
        <f t="shared" si="3"/>
        <v>0</v>
      </c>
      <c r="T45" s="21"/>
      <c r="U45" s="22">
        <f t="shared" si="4"/>
        <v>0</v>
      </c>
      <c r="V45" s="21"/>
      <c r="W45" s="22">
        <f t="shared" si="5"/>
        <v>0</v>
      </c>
      <c r="X45" s="21"/>
      <c r="Y45" s="24">
        <f t="shared" si="6"/>
        <v>0</v>
      </c>
      <c r="Z45" s="25"/>
      <c r="AA45" s="24">
        <f t="shared" si="7"/>
        <v>0</v>
      </c>
      <c r="AB45" s="25"/>
      <c r="AC45" s="24">
        <f t="shared" si="8"/>
        <v>0</v>
      </c>
      <c r="AD45" s="21"/>
      <c r="AE45" s="31"/>
      <c r="AF45" s="32"/>
      <c r="AG45" s="33"/>
      <c r="AH45" s="34">
        <v>60</v>
      </c>
      <c r="AI45" s="29" t="str">
        <f t="shared" si="9"/>
        <v>20</v>
      </c>
      <c r="AJ45" s="30">
        <f t="shared" si="13"/>
        <v>20</v>
      </c>
    </row>
    <row r="46" spans="1:36" x14ac:dyDescent="0.25">
      <c r="A46" s="17">
        <v>43</v>
      </c>
      <c r="B46" s="18" t="s">
        <v>90</v>
      </c>
      <c r="C46" s="19" t="s">
        <v>135</v>
      </c>
      <c r="D46" s="20" t="s">
        <v>170</v>
      </c>
      <c r="E46" s="21">
        <v>1</v>
      </c>
      <c r="F46" s="22">
        <v>2</v>
      </c>
      <c r="G46" s="21"/>
      <c r="H46" s="23"/>
      <c r="I46" s="22">
        <f>(17*H46)+(G46*H46)</f>
        <v>0</v>
      </c>
      <c r="J46" s="21"/>
      <c r="K46" s="22">
        <f t="shared" si="12"/>
        <v>0</v>
      </c>
      <c r="L46" s="21"/>
      <c r="M46" s="23"/>
      <c r="N46" s="23"/>
      <c r="O46" s="22">
        <f t="shared" si="2"/>
        <v>0</v>
      </c>
      <c r="P46" s="21"/>
      <c r="Q46" s="23"/>
      <c r="R46" s="23"/>
      <c r="S46" s="22">
        <f t="shared" si="3"/>
        <v>0</v>
      </c>
      <c r="T46" s="21"/>
      <c r="U46" s="22">
        <f t="shared" si="4"/>
        <v>0</v>
      </c>
      <c r="V46" s="21"/>
      <c r="W46" s="22">
        <f t="shared" si="5"/>
        <v>0</v>
      </c>
      <c r="X46" s="21"/>
      <c r="Y46" s="24">
        <f t="shared" si="6"/>
        <v>0</v>
      </c>
      <c r="Z46" s="25"/>
      <c r="AA46" s="24">
        <f t="shared" si="7"/>
        <v>0</v>
      </c>
      <c r="AB46" s="25"/>
      <c r="AC46" s="24">
        <f t="shared" si="8"/>
        <v>0</v>
      </c>
      <c r="AD46" s="21"/>
      <c r="AE46" s="31"/>
      <c r="AF46" s="32"/>
      <c r="AG46" s="33"/>
      <c r="AH46" s="34">
        <v>54</v>
      </c>
      <c r="AI46" s="29" t="str">
        <f t="shared" si="9"/>
        <v>20</v>
      </c>
      <c r="AJ46" s="30">
        <f t="shared" si="13"/>
        <v>20</v>
      </c>
    </row>
    <row r="47" spans="1:36" x14ac:dyDescent="0.25">
      <c r="A47" s="17">
        <v>44</v>
      </c>
      <c r="B47" s="18" t="s">
        <v>91</v>
      </c>
      <c r="C47" s="19" t="s">
        <v>132</v>
      </c>
      <c r="D47" s="20" t="s">
        <v>171</v>
      </c>
      <c r="E47" s="21">
        <v>1</v>
      </c>
      <c r="F47" s="22">
        <v>2</v>
      </c>
      <c r="G47" s="21"/>
      <c r="H47" s="23"/>
      <c r="I47" s="22">
        <f>(17*H47)+(G47*H47)</f>
        <v>0</v>
      </c>
      <c r="J47" s="21"/>
      <c r="K47" s="22">
        <f t="shared" si="12"/>
        <v>0</v>
      </c>
      <c r="L47" s="21"/>
      <c r="M47" s="23"/>
      <c r="N47" s="23"/>
      <c r="O47" s="22">
        <f t="shared" si="2"/>
        <v>0</v>
      </c>
      <c r="P47" s="21"/>
      <c r="Q47" s="23"/>
      <c r="R47" s="23"/>
      <c r="S47" s="22">
        <f t="shared" si="3"/>
        <v>0</v>
      </c>
      <c r="T47" s="21"/>
      <c r="U47" s="22">
        <f t="shared" si="4"/>
        <v>0</v>
      </c>
      <c r="V47" s="21"/>
      <c r="W47" s="22">
        <f t="shared" si="5"/>
        <v>0</v>
      </c>
      <c r="X47" s="21"/>
      <c r="Y47" s="24">
        <f t="shared" si="6"/>
        <v>0</v>
      </c>
      <c r="Z47" s="25"/>
      <c r="AA47" s="24">
        <f t="shared" si="7"/>
        <v>0</v>
      </c>
      <c r="AB47" s="25"/>
      <c r="AC47" s="24">
        <f t="shared" si="8"/>
        <v>0</v>
      </c>
      <c r="AD47" s="21"/>
      <c r="AE47" s="31"/>
      <c r="AF47" s="32"/>
      <c r="AG47" s="33"/>
      <c r="AH47" s="34">
        <v>54</v>
      </c>
      <c r="AI47" s="29" t="str">
        <f t="shared" si="9"/>
        <v>20</v>
      </c>
      <c r="AJ47" s="30">
        <f t="shared" si="13"/>
        <v>20</v>
      </c>
    </row>
    <row r="48" spans="1:36" x14ac:dyDescent="0.25">
      <c r="A48" s="17">
        <v>45</v>
      </c>
      <c r="B48" s="18" t="s">
        <v>177</v>
      </c>
      <c r="C48" s="19" t="s">
        <v>136</v>
      </c>
      <c r="D48" s="20" t="s">
        <v>172</v>
      </c>
      <c r="E48" s="47">
        <v>1</v>
      </c>
      <c r="F48" s="22">
        <v>2</v>
      </c>
      <c r="G48" s="48"/>
      <c r="H48" s="23"/>
      <c r="I48" s="22">
        <f>(17*H48)+(G48*H48)</f>
        <v>0</v>
      </c>
      <c r="J48" s="21"/>
      <c r="K48" s="22">
        <f t="shared" si="12"/>
        <v>0</v>
      </c>
      <c r="L48" s="21"/>
      <c r="M48" s="23"/>
      <c r="N48" s="23"/>
      <c r="O48" s="22">
        <f t="shared" si="2"/>
        <v>0</v>
      </c>
      <c r="P48" s="47"/>
      <c r="Q48" s="23"/>
      <c r="R48" s="23"/>
      <c r="S48" s="22">
        <f t="shared" si="3"/>
        <v>0</v>
      </c>
      <c r="T48" s="21"/>
      <c r="U48" s="22">
        <f t="shared" si="4"/>
        <v>0</v>
      </c>
      <c r="V48" s="21"/>
      <c r="W48" s="22">
        <f t="shared" si="5"/>
        <v>0</v>
      </c>
      <c r="X48" s="21">
        <v>2</v>
      </c>
      <c r="Y48" s="24">
        <f t="shared" si="6"/>
        <v>10</v>
      </c>
      <c r="Z48" s="25"/>
      <c r="AA48" s="24">
        <f t="shared" si="7"/>
        <v>0</v>
      </c>
      <c r="AB48" s="25"/>
      <c r="AC48" s="24">
        <f t="shared" si="8"/>
        <v>0</v>
      </c>
      <c r="AD48" s="21"/>
      <c r="AE48" s="31"/>
      <c r="AF48" s="32"/>
      <c r="AG48" s="33"/>
      <c r="AH48" s="34">
        <v>37</v>
      </c>
      <c r="AI48" s="29" t="str">
        <f t="shared" si="9"/>
        <v>10</v>
      </c>
      <c r="AJ48" s="30">
        <f>I49+K48+O48+S48+U48+W48+Y48+AA48+AC48+AD48+AE48+AF48+AG48+AI48</f>
        <v>20</v>
      </c>
    </row>
    <row r="49" spans="1:38" x14ac:dyDescent="0.25">
      <c r="A49" s="17">
        <v>46</v>
      </c>
      <c r="B49" s="18" t="s">
        <v>92</v>
      </c>
      <c r="C49" s="19" t="s">
        <v>137</v>
      </c>
      <c r="D49" s="20" t="s">
        <v>173</v>
      </c>
      <c r="E49" s="47">
        <v>1</v>
      </c>
      <c r="F49" s="22">
        <v>2</v>
      </c>
      <c r="G49" s="48"/>
      <c r="H49" s="23"/>
      <c r="I49" s="22">
        <f>(17*H48)+(G48*H48)</f>
        <v>0</v>
      </c>
      <c r="J49" s="47"/>
      <c r="K49" s="22">
        <f>J48*17</f>
        <v>0</v>
      </c>
      <c r="L49" s="21"/>
      <c r="M49" s="23"/>
      <c r="N49" s="23"/>
      <c r="O49" s="22">
        <f t="shared" si="2"/>
        <v>0</v>
      </c>
      <c r="P49" s="47"/>
      <c r="Q49" s="23"/>
      <c r="R49" s="23"/>
      <c r="S49" s="22">
        <f t="shared" si="3"/>
        <v>0</v>
      </c>
      <c r="T49" s="47"/>
      <c r="U49" s="22">
        <f t="shared" si="4"/>
        <v>0</v>
      </c>
      <c r="V49" s="21"/>
      <c r="W49" s="22">
        <f t="shared" si="5"/>
        <v>0</v>
      </c>
      <c r="X49" s="21">
        <v>2</v>
      </c>
      <c r="Y49" s="24">
        <f t="shared" si="6"/>
        <v>10</v>
      </c>
      <c r="Z49" s="25"/>
      <c r="AA49" s="24">
        <f t="shared" si="7"/>
        <v>0</v>
      </c>
      <c r="AB49" s="25"/>
      <c r="AC49" s="24">
        <f t="shared" si="8"/>
        <v>0</v>
      </c>
      <c r="AD49" s="47"/>
      <c r="AE49" s="31"/>
      <c r="AF49" s="32"/>
      <c r="AG49" s="49"/>
      <c r="AH49" s="34">
        <v>31</v>
      </c>
      <c r="AI49" s="29" t="str">
        <f t="shared" si="9"/>
        <v>10</v>
      </c>
      <c r="AJ49" s="30">
        <f>I52+K51+O49+S49+U49+W49+Y49+AA49+AC49+AD49+AE49+AF49+AG49+AI49</f>
        <v>20</v>
      </c>
    </row>
    <row r="50" spans="1:38" x14ac:dyDescent="0.25">
      <c r="A50" s="17">
        <v>47</v>
      </c>
      <c r="B50" s="18" t="s">
        <v>93</v>
      </c>
      <c r="C50" s="19" t="s">
        <v>138</v>
      </c>
      <c r="D50" s="20" t="s">
        <v>90</v>
      </c>
      <c r="E50" s="47">
        <v>2</v>
      </c>
      <c r="F50" s="22">
        <v>1</v>
      </c>
      <c r="G50" s="48"/>
      <c r="H50" s="23"/>
      <c r="I50" s="22">
        <f t="shared" ref="I50:I61" si="14">(17*H50)+(G50*H50)</f>
        <v>0</v>
      </c>
      <c r="J50" s="47"/>
      <c r="K50" s="22">
        <f t="shared" ref="K50:K61" si="15">J50*17</f>
        <v>0</v>
      </c>
      <c r="L50" s="21"/>
      <c r="M50" s="23"/>
      <c r="N50" s="23"/>
      <c r="O50" s="22">
        <f t="shared" si="2"/>
        <v>0</v>
      </c>
      <c r="P50" s="47"/>
      <c r="Q50" s="23"/>
      <c r="R50" s="23"/>
      <c r="S50" s="22">
        <f t="shared" si="3"/>
        <v>0</v>
      </c>
      <c r="T50" s="47"/>
      <c r="U50" s="22">
        <f t="shared" si="4"/>
        <v>0</v>
      </c>
      <c r="V50" s="21"/>
      <c r="W50" s="22">
        <f t="shared" si="5"/>
        <v>0</v>
      </c>
      <c r="X50" s="21">
        <v>2</v>
      </c>
      <c r="Y50" s="24">
        <f t="shared" si="6"/>
        <v>10</v>
      </c>
      <c r="Z50" s="25"/>
      <c r="AA50" s="24">
        <f t="shared" si="7"/>
        <v>0</v>
      </c>
      <c r="AB50" s="25"/>
      <c r="AC50" s="24">
        <f t="shared" si="8"/>
        <v>0</v>
      </c>
      <c r="AD50" s="47"/>
      <c r="AE50" s="26"/>
      <c r="AF50" s="26"/>
      <c r="AG50" s="50"/>
      <c r="AH50" s="28">
        <v>35</v>
      </c>
      <c r="AI50" s="29" t="str">
        <f t="shared" si="9"/>
        <v>10</v>
      </c>
      <c r="AJ50" s="30">
        <f t="shared" ref="AJ50:AJ61" si="16">I50+K50+O50+S50+U50+W50+Y50+AA50+AC50+AD50+AE50+AF50+AG50+AI50</f>
        <v>20</v>
      </c>
    </row>
    <row r="51" spans="1:38" x14ac:dyDescent="0.25">
      <c r="A51" s="17">
        <v>48</v>
      </c>
      <c r="B51" s="18" t="s">
        <v>94</v>
      </c>
      <c r="C51" s="19" t="s">
        <v>139</v>
      </c>
      <c r="D51" s="20" t="s">
        <v>174</v>
      </c>
      <c r="E51" s="47">
        <v>1</v>
      </c>
      <c r="F51" s="22"/>
      <c r="G51" s="48"/>
      <c r="H51" s="23"/>
      <c r="I51" s="22">
        <f t="shared" si="14"/>
        <v>0</v>
      </c>
      <c r="J51" s="47"/>
      <c r="K51" s="22">
        <f t="shared" si="15"/>
        <v>0</v>
      </c>
      <c r="L51" s="21"/>
      <c r="M51" s="23"/>
      <c r="N51" s="23"/>
      <c r="O51" s="22">
        <f t="shared" si="2"/>
        <v>0</v>
      </c>
      <c r="P51" s="47"/>
      <c r="Q51" s="23"/>
      <c r="R51" s="23"/>
      <c r="S51" s="22">
        <f t="shared" si="3"/>
        <v>0</v>
      </c>
      <c r="T51" s="47"/>
      <c r="U51" s="22">
        <f t="shared" si="4"/>
        <v>0</v>
      </c>
      <c r="V51" s="21"/>
      <c r="W51" s="22">
        <f t="shared" si="5"/>
        <v>0</v>
      </c>
      <c r="X51" s="21"/>
      <c r="Y51" s="24">
        <f t="shared" si="6"/>
        <v>0</v>
      </c>
      <c r="Z51" s="25"/>
      <c r="AA51" s="24">
        <f t="shared" si="7"/>
        <v>0</v>
      </c>
      <c r="AB51" s="25"/>
      <c r="AC51" s="24">
        <f t="shared" si="8"/>
        <v>0</v>
      </c>
      <c r="AD51" s="47"/>
      <c r="AE51" s="26"/>
      <c r="AF51" s="26"/>
      <c r="AG51" s="50"/>
      <c r="AH51" s="28">
        <v>62</v>
      </c>
      <c r="AI51" s="29" t="str">
        <f t="shared" si="9"/>
        <v>20</v>
      </c>
      <c r="AJ51" s="30">
        <f t="shared" si="16"/>
        <v>20</v>
      </c>
    </row>
    <row r="52" spans="1:38" s="35" customFormat="1" x14ac:dyDescent="0.25">
      <c r="A52" s="17">
        <v>49</v>
      </c>
      <c r="B52" s="18" t="s">
        <v>95</v>
      </c>
      <c r="C52" s="19" t="s">
        <v>132</v>
      </c>
      <c r="D52" s="20" t="s">
        <v>159</v>
      </c>
      <c r="E52" s="47">
        <v>1</v>
      </c>
      <c r="F52" s="22">
        <v>2</v>
      </c>
      <c r="G52" s="48"/>
      <c r="H52" s="23"/>
      <c r="I52" s="22">
        <f t="shared" si="14"/>
        <v>0</v>
      </c>
      <c r="J52" s="47"/>
      <c r="K52" s="22">
        <f t="shared" si="15"/>
        <v>0</v>
      </c>
      <c r="L52" s="21"/>
      <c r="M52" s="23"/>
      <c r="N52" s="23"/>
      <c r="O52" s="22">
        <f t="shared" si="2"/>
        <v>0</v>
      </c>
      <c r="P52" s="47"/>
      <c r="Q52" s="23"/>
      <c r="R52" s="23"/>
      <c r="S52" s="22">
        <f t="shared" si="3"/>
        <v>0</v>
      </c>
      <c r="T52" s="47"/>
      <c r="U52" s="22">
        <f t="shared" si="4"/>
        <v>0</v>
      </c>
      <c r="V52" s="21"/>
      <c r="W52" s="22">
        <f t="shared" si="5"/>
        <v>0</v>
      </c>
      <c r="X52" s="21">
        <v>2</v>
      </c>
      <c r="Y52" s="24">
        <f t="shared" si="6"/>
        <v>10</v>
      </c>
      <c r="Z52" s="25"/>
      <c r="AA52" s="24">
        <f t="shared" si="7"/>
        <v>0</v>
      </c>
      <c r="AB52" s="25"/>
      <c r="AC52" s="24">
        <f t="shared" si="8"/>
        <v>0</v>
      </c>
      <c r="AD52" s="47"/>
      <c r="AE52" s="26"/>
      <c r="AF52" s="26"/>
      <c r="AG52" s="50"/>
      <c r="AH52" s="28">
        <v>43</v>
      </c>
      <c r="AI52" s="29" t="str">
        <f t="shared" si="9"/>
        <v>10</v>
      </c>
      <c r="AJ52" s="30">
        <f t="shared" si="16"/>
        <v>20</v>
      </c>
    </row>
    <row r="53" spans="1:38" x14ac:dyDescent="0.25">
      <c r="A53" s="17">
        <v>50</v>
      </c>
      <c r="B53" s="18" t="s">
        <v>96</v>
      </c>
      <c r="C53" s="19" t="s">
        <v>140</v>
      </c>
      <c r="D53" s="20" t="s">
        <v>168</v>
      </c>
      <c r="E53" s="47">
        <v>2</v>
      </c>
      <c r="F53" s="22">
        <v>1</v>
      </c>
      <c r="G53" s="48"/>
      <c r="H53" s="23"/>
      <c r="I53" s="22">
        <f t="shared" si="14"/>
        <v>0</v>
      </c>
      <c r="J53" s="47"/>
      <c r="K53" s="22">
        <f t="shared" si="15"/>
        <v>0</v>
      </c>
      <c r="L53" s="21"/>
      <c r="M53" s="23"/>
      <c r="N53" s="23"/>
      <c r="O53" s="22">
        <f t="shared" si="2"/>
        <v>0</v>
      </c>
      <c r="P53" s="47"/>
      <c r="Q53" s="23"/>
      <c r="R53" s="23"/>
      <c r="S53" s="22">
        <f t="shared" si="3"/>
        <v>0</v>
      </c>
      <c r="T53" s="47"/>
      <c r="U53" s="22">
        <f t="shared" si="4"/>
        <v>0</v>
      </c>
      <c r="V53" s="21"/>
      <c r="W53" s="22">
        <f t="shared" si="5"/>
        <v>0</v>
      </c>
      <c r="X53" s="21"/>
      <c r="Y53" s="24">
        <f t="shared" si="6"/>
        <v>0</v>
      </c>
      <c r="Z53" s="25"/>
      <c r="AA53" s="24">
        <f t="shared" si="7"/>
        <v>0</v>
      </c>
      <c r="AB53" s="25"/>
      <c r="AC53" s="24">
        <f t="shared" si="8"/>
        <v>0</v>
      </c>
      <c r="AD53" s="47"/>
      <c r="AE53" s="26"/>
      <c r="AF53" s="26"/>
      <c r="AG53" s="50"/>
      <c r="AH53" s="28">
        <v>53</v>
      </c>
      <c r="AI53" s="29" t="str">
        <f t="shared" si="9"/>
        <v>20</v>
      </c>
      <c r="AJ53" s="30">
        <f t="shared" si="16"/>
        <v>20</v>
      </c>
    </row>
    <row r="54" spans="1:38" x14ac:dyDescent="0.25">
      <c r="A54" s="17">
        <v>51</v>
      </c>
      <c r="B54" s="18" t="s">
        <v>97</v>
      </c>
      <c r="C54" s="19" t="s">
        <v>141</v>
      </c>
      <c r="D54" s="20" t="s">
        <v>175</v>
      </c>
      <c r="E54" s="47">
        <v>1</v>
      </c>
      <c r="F54" s="22">
        <v>2</v>
      </c>
      <c r="G54" s="48"/>
      <c r="H54" s="23"/>
      <c r="I54" s="22">
        <f t="shared" si="14"/>
        <v>0</v>
      </c>
      <c r="J54" s="47"/>
      <c r="K54" s="22">
        <f t="shared" si="15"/>
        <v>0</v>
      </c>
      <c r="L54" s="21"/>
      <c r="M54" s="23"/>
      <c r="N54" s="23"/>
      <c r="O54" s="22">
        <f t="shared" si="2"/>
        <v>0</v>
      </c>
      <c r="P54" s="47"/>
      <c r="Q54" s="23"/>
      <c r="R54" s="23"/>
      <c r="S54" s="22">
        <f t="shared" si="3"/>
        <v>0</v>
      </c>
      <c r="T54" s="47"/>
      <c r="U54" s="22">
        <f t="shared" si="4"/>
        <v>0</v>
      </c>
      <c r="V54" s="21"/>
      <c r="W54" s="22">
        <f t="shared" si="5"/>
        <v>0</v>
      </c>
      <c r="X54" s="21"/>
      <c r="Y54" s="24">
        <f t="shared" si="6"/>
        <v>0</v>
      </c>
      <c r="Z54" s="25"/>
      <c r="AA54" s="24">
        <f t="shared" si="7"/>
        <v>0</v>
      </c>
      <c r="AB54" s="25"/>
      <c r="AC54" s="24">
        <f t="shared" si="8"/>
        <v>0</v>
      </c>
      <c r="AD54" s="47"/>
      <c r="AE54" s="26"/>
      <c r="AF54" s="26"/>
      <c r="AG54" s="50"/>
      <c r="AH54" s="28">
        <v>54</v>
      </c>
      <c r="AI54" s="29" t="str">
        <f t="shared" si="9"/>
        <v>20</v>
      </c>
      <c r="AJ54" s="30">
        <f t="shared" si="16"/>
        <v>20</v>
      </c>
    </row>
    <row r="55" spans="1:38" x14ac:dyDescent="0.25">
      <c r="A55" s="17">
        <v>52</v>
      </c>
      <c r="B55" s="18" t="s">
        <v>98</v>
      </c>
      <c r="C55" s="19" t="s">
        <v>142</v>
      </c>
      <c r="D55" s="20" t="s">
        <v>168</v>
      </c>
      <c r="E55" s="47">
        <v>1</v>
      </c>
      <c r="F55" s="22">
        <v>2</v>
      </c>
      <c r="G55" s="48"/>
      <c r="H55" s="23"/>
      <c r="I55" s="22">
        <f t="shared" si="14"/>
        <v>0</v>
      </c>
      <c r="J55" s="47"/>
      <c r="K55" s="22">
        <f t="shared" si="15"/>
        <v>0</v>
      </c>
      <c r="L55" s="21"/>
      <c r="M55" s="23"/>
      <c r="N55" s="23"/>
      <c r="O55" s="22">
        <f t="shared" si="2"/>
        <v>0</v>
      </c>
      <c r="P55" s="47"/>
      <c r="Q55" s="23"/>
      <c r="R55" s="23"/>
      <c r="S55" s="22">
        <f t="shared" si="3"/>
        <v>0</v>
      </c>
      <c r="T55" s="47"/>
      <c r="U55" s="22">
        <f t="shared" si="4"/>
        <v>0</v>
      </c>
      <c r="V55" s="21"/>
      <c r="W55" s="22">
        <f t="shared" si="5"/>
        <v>0</v>
      </c>
      <c r="X55" s="21"/>
      <c r="Y55" s="24">
        <f t="shared" si="6"/>
        <v>0</v>
      </c>
      <c r="Z55" s="25"/>
      <c r="AA55" s="24">
        <f t="shared" si="7"/>
        <v>0</v>
      </c>
      <c r="AB55" s="25"/>
      <c r="AC55" s="24">
        <f t="shared" si="8"/>
        <v>0</v>
      </c>
      <c r="AD55" s="47"/>
      <c r="AE55" s="26"/>
      <c r="AF55" s="26"/>
      <c r="AG55" s="50"/>
      <c r="AH55" s="28">
        <v>55</v>
      </c>
      <c r="AI55" s="29" t="str">
        <f t="shared" si="9"/>
        <v>20</v>
      </c>
      <c r="AJ55" s="30">
        <f t="shared" si="16"/>
        <v>20</v>
      </c>
    </row>
    <row r="56" spans="1:38" s="35" customFormat="1" x14ac:dyDescent="0.25">
      <c r="A56" s="17">
        <v>53</v>
      </c>
      <c r="B56" s="18" t="s">
        <v>91</v>
      </c>
      <c r="C56" s="19" t="s">
        <v>143</v>
      </c>
      <c r="D56" s="20" t="s">
        <v>79</v>
      </c>
      <c r="E56" s="47">
        <v>1</v>
      </c>
      <c r="F56" s="22">
        <v>2</v>
      </c>
      <c r="G56" s="48"/>
      <c r="H56" s="23"/>
      <c r="I56" s="22">
        <f t="shared" si="14"/>
        <v>0</v>
      </c>
      <c r="J56" s="47"/>
      <c r="K56" s="22">
        <f t="shared" si="15"/>
        <v>0</v>
      </c>
      <c r="L56" s="21"/>
      <c r="M56" s="23"/>
      <c r="N56" s="23"/>
      <c r="O56" s="22">
        <f t="shared" si="2"/>
        <v>0</v>
      </c>
      <c r="P56" s="47"/>
      <c r="Q56" s="23"/>
      <c r="R56" s="23"/>
      <c r="S56" s="22">
        <f t="shared" si="3"/>
        <v>0</v>
      </c>
      <c r="T56" s="47"/>
      <c r="U56" s="22">
        <f t="shared" si="4"/>
        <v>0</v>
      </c>
      <c r="V56" s="21"/>
      <c r="W56" s="22">
        <f t="shared" si="5"/>
        <v>0</v>
      </c>
      <c r="X56" s="21"/>
      <c r="Y56" s="24">
        <f t="shared" si="6"/>
        <v>0</v>
      </c>
      <c r="Z56" s="25"/>
      <c r="AA56" s="24">
        <f t="shared" si="7"/>
        <v>0</v>
      </c>
      <c r="AB56" s="25"/>
      <c r="AC56" s="24">
        <f t="shared" si="8"/>
        <v>0</v>
      </c>
      <c r="AD56" s="47"/>
      <c r="AE56" s="26"/>
      <c r="AF56" s="26"/>
      <c r="AG56" s="50"/>
      <c r="AH56" s="28">
        <v>57</v>
      </c>
      <c r="AI56" s="29" t="str">
        <f t="shared" si="9"/>
        <v>20</v>
      </c>
      <c r="AJ56" s="30">
        <f t="shared" si="16"/>
        <v>20</v>
      </c>
    </row>
    <row r="57" spans="1:38" x14ac:dyDescent="0.25">
      <c r="A57" s="17">
        <v>54</v>
      </c>
      <c r="B57" s="51" t="s">
        <v>99</v>
      </c>
      <c r="C57" s="52" t="s">
        <v>135</v>
      </c>
      <c r="D57" s="53" t="s">
        <v>60</v>
      </c>
      <c r="E57" s="54">
        <v>1</v>
      </c>
      <c r="F57" s="55">
        <v>2</v>
      </c>
      <c r="G57" s="56"/>
      <c r="H57" s="57"/>
      <c r="I57" s="58">
        <f t="shared" si="14"/>
        <v>0</v>
      </c>
      <c r="J57" s="59"/>
      <c r="K57" s="60">
        <f t="shared" si="15"/>
        <v>0</v>
      </c>
      <c r="L57" s="61"/>
      <c r="M57" s="62"/>
      <c r="N57" s="62"/>
      <c r="O57" s="58">
        <f t="shared" si="2"/>
        <v>0</v>
      </c>
      <c r="P57" s="54"/>
      <c r="Q57" s="62"/>
      <c r="R57" s="62"/>
      <c r="S57" s="58">
        <f t="shared" si="3"/>
        <v>0</v>
      </c>
      <c r="T57" s="54"/>
      <c r="U57" s="58">
        <f t="shared" si="4"/>
        <v>0</v>
      </c>
      <c r="V57" s="56"/>
      <c r="W57" s="58">
        <f t="shared" si="5"/>
        <v>0</v>
      </c>
      <c r="X57" s="63"/>
      <c r="Y57" s="64">
        <f t="shared" si="6"/>
        <v>0</v>
      </c>
      <c r="Z57" s="56"/>
      <c r="AA57" s="64">
        <f t="shared" si="7"/>
        <v>0</v>
      </c>
      <c r="AB57" s="56"/>
      <c r="AC57" s="64">
        <f t="shared" si="8"/>
        <v>0</v>
      </c>
      <c r="AD57" s="54"/>
      <c r="AE57" s="65"/>
      <c r="AF57" s="65"/>
      <c r="AG57" s="66"/>
      <c r="AH57" s="61">
        <v>52</v>
      </c>
      <c r="AI57" s="66" t="str">
        <f t="shared" si="9"/>
        <v>20</v>
      </c>
      <c r="AJ57" s="67">
        <f t="shared" si="16"/>
        <v>20</v>
      </c>
    </row>
    <row r="58" spans="1:38" s="72" customFormat="1" ht="18" customHeight="1" x14ac:dyDescent="0.25">
      <c r="A58" s="17">
        <v>55</v>
      </c>
      <c r="B58" s="37" t="s">
        <v>100</v>
      </c>
      <c r="C58" s="68" t="s">
        <v>144</v>
      </c>
      <c r="D58" s="69" t="s">
        <v>176</v>
      </c>
      <c r="E58" s="39">
        <v>1</v>
      </c>
      <c r="F58" s="45">
        <v>2</v>
      </c>
      <c r="G58" s="41"/>
      <c r="H58" s="42"/>
      <c r="I58" s="27">
        <f t="shared" si="14"/>
        <v>0</v>
      </c>
      <c r="J58" s="41"/>
      <c r="K58" s="27">
        <f t="shared" si="15"/>
        <v>0</v>
      </c>
      <c r="L58" s="39"/>
      <c r="M58" s="43"/>
      <c r="N58" s="43"/>
      <c r="O58" s="27">
        <f t="shared" si="2"/>
        <v>0</v>
      </c>
      <c r="P58" s="39"/>
      <c r="Q58" s="43"/>
      <c r="R58" s="43"/>
      <c r="S58" s="27">
        <f t="shared" si="3"/>
        <v>0</v>
      </c>
      <c r="T58" s="39"/>
      <c r="U58" s="27">
        <f t="shared" si="4"/>
        <v>0</v>
      </c>
      <c r="V58" s="41"/>
      <c r="W58" s="27">
        <f t="shared" si="5"/>
        <v>0</v>
      </c>
      <c r="X58" s="39"/>
      <c r="Y58" s="70">
        <f t="shared" si="6"/>
        <v>0</v>
      </c>
      <c r="Z58" s="41"/>
      <c r="AA58" s="70">
        <f t="shared" si="7"/>
        <v>0</v>
      </c>
      <c r="AB58" s="41"/>
      <c r="AC58" s="70">
        <f t="shared" si="8"/>
        <v>0</v>
      </c>
      <c r="AD58" s="39"/>
      <c r="AE58" s="44"/>
      <c r="AF58" s="44"/>
      <c r="AG58" s="45"/>
      <c r="AH58" s="39">
        <v>51</v>
      </c>
      <c r="AI58" s="40" t="str">
        <f t="shared" si="9"/>
        <v>20</v>
      </c>
      <c r="AJ58" s="71">
        <f t="shared" si="16"/>
        <v>20</v>
      </c>
      <c r="AK58" s="94"/>
      <c r="AL58" s="95"/>
    </row>
    <row r="59" spans="1:38" s="42" customFormat="1" ht="16.5" customHeight="1" x14ac:dyDescent="0.25">
      <c r="A59" s="17">
        <v>56</v>
      </c>
      <c r="B59" s="37" t="s">
        <v>101</v>
      </c>
      <c r="C59" s="37" t="s">
        <v>145</v>
      </c>
      <c r="D59" s="69" t="s">
        <v>146</v>
      </c>
      <c r="E59" s="39">
        <v>1</v>
      </c>
      <c r="F59" s="45">
        <v>2</v>
      </c>
      <c r="G59" s="41"/>
      <c r="I59" s="27">
        <f t="shared" si="14"/>
        <v>0</v>
      </c>
      <c r="J59" s="41"/>
      <c r="K59" s="27">
        <f t="shared" si="15"/>
        <v>0</v>
      </c>
      <c r="L59" s="39"/>
      <c r="M59" s="43"/>
      <c r="N59" s="43"/>
      <c r="O59" s="27">
        <f t="shared" si="2"/>
        <v>0</v>
      </c>
      <c r="P59" s="39"/>
      <c r="Q59" s="43"/>
      <c r="R59" s="43"/>
      <c r="S59" s="27">
        <f t="shared" si="3"/>
        <v>0</v>
      </c>
      <c r="T59" s="39"/>
      <c r="U59" s="27">
        <f t="shared" si="4"/>
        <v>0</v>
      </c>
      <c r="V59" s="41"/>
      <c r="W59" s="27">
        <f t="shared" si="5"/>
        <v>0</v>
      </c>
      <c r="X59" s="39">
        <v>2</v>
      </c>
      <c r="Y59" s="70">
        <f t="shared" si="6"/>
        <v>10</v>
      </c>
      <c r="Z59" s="41"/>
      <c r="AA59" s="70">
        <f t="shared" si="7"/>
        <v>0</v>
      </c>
      <c r="AB59" s="41"/>
      <c r="AC59" s="70">
        <f t="shared" si="8"/>
        <v>0</v>
      </c>
      <c r="AD59" s="39"/>
      <c r="AE59" s="44"/>
      <c r="AF59" s="44"/>
      <c r="AG59" s="45"/>
      <c r="AH59" s="39">
        <v>31</v>
      </c>
      <c r="AI59" s="40" t="str">
        <f t="shared" si="9"/>
        <v>10</v>
      </c>
      <c r="AJ59" s="71">
        <f t="shared" si="16"/>
        <v>20</v>
      </c>
      <c r="AK59" s="96"/>
      <c r="AL59" s="97"/>
    </row>
    <row r="60" spans="1:38" s="42" customFormat="1" x14ac:dyDescent="0.25">
      <c r="A60" s="17">
        <v>57</v>
      </c>
      <c r="B60" s="19" t="s">
        <v>102</v>
      </c>
      <c r="C60" s="19" t="s">
        <v>146</v>
      </c>
      <c r="D60" s="73" t="s">
        <v>149</v>
      </c>
      <c r="E60" s="21">
        <v>1</v>
      </c>
      <c r="F60" s="27">
        <v>2</v>
      </c>
      <c r="G60" s="21"/>
      <c r="H60" s="23"/>
      <c r="I60" s="27">
        <f t="shared" si="14"/>
        <v>0</v>
      </c>
      <c r="J60" s="21"/>
      <c r="K60" s="27">
        <f t="shared" si="15"/>
        <v>0</v>
      </c>
      <c r="L60" s="21"/>
      <c r="M60" s="23"/>
      <c r="N60" s="23"/>
      <c r="O60" s="27">
        <f t="shared" si="2"/>
        <v>0</v>
      </c>
      <c r="P60" s="21"/>
      <c r="Q60" s="23"/>
      <c r="R60" s="23"/>
      <c r="S60" s="27">
        <f t="shared" si="3"/>
        <v>0</v>
      </c>
      <c r="T60" s="21"/>
      <c r="U60" s="27">
        <f t="shared" si="4"/>
        <v>0</v>
      </c>
      <c r="V60" s="21"/>
      <c r="W60" s="27">
        <f t="shared" si="5"/>
        <v>0</v>
      </c>
      <c r="X60" s="21">
        <v>1</v>
      </c>
      <c r="Y60" s="70">
        <f t="shared" si="6"/>
        <v>5</v>
      </c>
      <c r="Z60" s="25"/>
      <c r="AA60" s="70">
        <f t="shared" si="7"/>
        <v>0</v>
      </c>
      <c r="AB60" s="25"/>
      <c r="AC60" s="70">
        <f t="shared" si="8"/>
        <v>0</v>
      </c>
      <c r="AD60" s="21"/>
      <c r="AE60" s="26"/>
      <c r="AF60" s="26"/>
      <c r="AG60" s="27"/>
      <c r="AH60" s="28">
        <v>47</v>
      </c>
      <c r="AI60" s="22" t="str">
        <f t="shared" si="9"/>
        <v>10</v>
      </c>
      <c r="AJ60" s="71">
        <f t="shared" si="16"/>
        <v>15</v>
      </c>
      <c r="AK60" s="96"/>
      <c r="AL60" s="97"/>
    </row>
    <row r="61" spans="1:38" s="42" customFormat="1" x14ac:dyDescent="0.25">
      <c r="A61" s="74">
        <v>58</v>
      </c>
      <c r="B61" s="75" t="s">
        <v>103</v>
      </c>
      <c r="C61" s="75" t="s">
        <v>147</v>
      </c>
      <c r="D61" s="76" t="s">
        <v>60</v>
      </c>
      <c r="E61" s="77">
        <v>1</v>
      </c>
      <c r="F61" s="78">
        <v>2</v>
      </c>
      <c r="G61" s="79"/>
      <c r="H61" s="80"/>
      <c r="I61" s="81">
        <f t="shared" si="14"/>
        <v>0</v>
      </c>
      <c r="J61" s="79"/>
      <c r="K61" s="81">
        <f t="shared" si="15"/>
        <v>0</v>
      </c>
      <c r="L61" s="77"/>
      <c r="M61" s="82"/>
      <c r="N61" s="82"/>
      <c r="O61" s="81">
        <f t="shared" si="2"/>
        <v>0</v>
      </c>
      <c r="P61" s="77"/>
      <c r="Q61" s="82"/>
      <c r="R61" s="82"/>
      <c r="S61" s="81">
        <f t="shared" si="3"/>
        <v>0</v>
      </c>
      <c r="T61" s="77"/>
      <c r="U61" s="81">
        <f t="shared" si="4"/>
        <v>0</v>
      </c>
      <c r="V61" s="79"/>
      <c r="W61" s="81">
        <f t="shared" si="5"/>
        <v>0</v>
      </c>
      <c r="X61" s="77"/>
      <c r="Y61" s="83">
        <f t="shared" si="6"/>
        <v>0</v>
      </c>
      <c r="Z61" s="79"/>
      <c r="AA61" s="83">
        <f t="shared" si="7"/>
        <v>0</v>
      </c>
      <c r="AB61" s="79"/>
      <c r="AC61" s="83">
        <f t="shared" si="8"/>
        <v>0</v>
      </c>
      <c r="AD61" s="77"/>
      <c r="AE61" s="84"/>
      <c r="AF61" s="84"/>
      <c r="AG61" s="78"/>
      <c r="AH61" s="77">
        <v>45</v>
      </c>
      <c r="AI61" s="85" t="str">
        <f t="shared" si="9"/>
        <v>10</v>
      </c>
      <c r="AJ61" s="86">
        <f t="shared" si="16"/>
        <v>10</v>
      </c>
      <c r="AK61" s="96"/>
      <c r="AL61" s="97"/>
    </row>
  </sheetData>
  <mergeCells count="14">
    <mergeCell ref="Z2:AA2"/>
    <mergeCell ref="AB2:AC2"/>
    <mergeCell ref="AD2:AG2"/>
    <mergeCell ref="AH2:AI2"/>
    <mergeCell ref="A1:AJ1"/>
    <mergeCell ref="A2:C2"/>
    <mergeCell ref="E2:F2"/>
    <mergeCell ref="G2:I2"/>
    <mergeCell ref="J2:K2"/>
    <mergeCell ref="L2:O2"/>
    <mergeCell ref="P2:S2"/>
    <mergeCell ref="T2:U2"/>
    <mergeCell ref="V2:W2"/>
    <mergeCell ref="X2:Y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2026-08-12T08:25:30Z</dcterms:modified>
</cp:coreProperties>
</file>