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A45" i="1" l="1"/>
  <c r="Y45" i="1"/>
  <c r="W45" i="1"/>
  <c r="U45" i="1"/>
  <c r="S45" i="1"/>
  <c r="Q45" i="1"/>
  <c r="M45" i="1"/>
  <c r="I45" i="1"/>
  <c r="G45" i="1"/>
  <c r="AA44" i="1"/>
  <c r="Y44" i="1"/>
  <c r="W44" i="1"/>
  <c r="U44" i="1"/>
  <c r="S44" i="1"/>
  <c r="Q44" i="1"/>
  <c r="M44" i="1"/>
  <c r="I44" i="1"/>
  <c r="G44" i="1"/>
  <c r="AA43" i="1"/>
  <c r="Y43" i="1"/>
  <c r="W43" i="1"/>
  <c r="U43" i="1"/>
  <c r="S43" i="1"/>
  <c r="Q43" i="1"/>
  <c r="M43" i="1"/>
  <c r="I43" i="1"/>
  <c r="AF43" i="1" s="1"/>
  <c r="G43" i="1"/>
  <c r="AA42" i="1"/>
  <c r="Y42" i="1"/>
  <c r="W42" i="1"/>
  <c r="U42" i="1"/>
  <c r="S42" i="1"/>
  <c r="Q42" i="1"/>
  <c r="M42" i="1"/>
  <c r="I42" i="1"/>
  <c r="G42" i="1"/>
  <c r="AF42" i="1" s="1"/>
  <c r="AA41" i="1"/>
  <c r="Y41" i="1"/>
  <c r="W41" i="1"/>
  <c r="U41" i="1"/>
  <c r="S41" i="1"/>
  <c r="Q41" i="1"/>
  <c r="M41" i="1"/>
  <c r="I41" i="1"/>
  <c r="G41" i="1"/>
  <c r="AA40" i="1"/>
  <c r="Y40" i="1"/>
  <c r="W40" i="1"/>
  <c r="U40" i="1"/>
  <c r="S40" i="1"/>
  <c r="Q40" i="1"/>
  <c r="M40" i="1"/>
  <c r="I40" i="1"/>
  <c r="G40" i="1"/>
  <c r="AA39" i="1"/>
  <c r="Y39" i="1"/>
  <c r="W39" i="1"/>
  <c r="U39" i="1"/>
  <c r="S39" i="1"/>
  <c r="Q39" i="1"/>
  <c r="M39" i="1"/>
  <c r="I39" i="1"/>
  <c r="G39" i="1"/>
  <c r="AA38" i="1"/>
  <c r="Y38" i="1"/>
  <c r="W38" i="1"/>
  <c r="U38" i="1"/>
  <c r="S38" i="1"/>
  <c r="Q38" i="1"/>
  <c r="M38" i="1"/>
  <c r="I38" i="1"/>
  <c r="G38" i="1"/>
  <c r="AF38" i="1" s="1"/>
  <c r="AA37" i="1"/>
  <c r="Y37" i="1"/>
  <c r="W37" i="1"/>
  <c r="U37" i="1"/>
  <c r="S37" i="1"/>
  <c r="Q37" i="1"/>
  <c r="M37" i="1"/>
  <c r="I37" i="1"/>
  <c r="G37" i="1"/>
  <c r="AA36" i="1"/>
  <c r="Y36" i="1"/>
  <c r="W36" i="1"/>
  <c r="U36" i="1"/>
  <c r="S36" i="1"/>
  <c r="Q36" i="1"/>
  <c r="M36" i="1"/>
  <c r="I36" i="1"/>
  <c r="G36" i="1"/>
  <c r="AF36" i="1" s="1"/>
  <c r="AA35" i="1"/>
  <c r="Y35" i="1"/>
  <c r="W35" i="1"/>
  <c r="U35" i="1"/>
  <c r="S35" i="1"/>
  <c r="Q35" i="1"/>
  <c r="M35" i="1"/>
  <c r="I35" i="1"/>
  <c r="G35" i="1"/>
  <c r="AA34" i="1"/>
  <c r="Y34" i="1"/>
  <c r="W34" i="1"/>
  <c r="U34" i="1"/>
  <c r="S34" i="1"/>
  <c r="Q34" i="1"/>
  <c r="M34" i="1"/>
  <c r="I34" i="1"/>
  <c r="G34" i="1"/>
  <c r="AA33" i="1"/>
  <c r="Y33" i="1"/>
  <c r="W33" i="1"/>
  <c r="U33" i="1"/>
  <c r="S33" i="1"/>
  <c r="Q33" i="1"/>
  <c r="M33" i="1"/>
  <c r="I33" i="1"/>
  <c r="G33" i="1"/>
  <c r="AA32" i="1"/>
  <c r="Y32" i="1"/>
  <c r="W32" i="1"/>
  <c r="U32" i="1"/>
  <c r="S32" i="1"/>
  <c r="Q32" i="1"/>
  <c r="M32" i="1"/>
  <c r="I32" i="1"/>
  <c r="G32" i="1"/>
  <c r="AF32" i="1" s="1"/>
  <c r="AA31" i="1"/>
  <c r="Y31" i="1"/>
  <c r="W31" i="1"/>
  <c r="U31" i="1"/>
  <c r="S31" i="1"/>
  <c r="Q31" i="1"/>
  <c r="M31" i="1"/>
  <c r="I31" i="1"/>
  <c r="G31" i="1"/>
  <c r="AF31" i="1" s="1"/>
  <c r="AA30" i="1"/>
  <c r="Y30" i="1"/>
  <c r="W30" i="1"/>
  <c r="U30" i="1"/>
  <c r="S30" i="1"/>
  <c r="Q30" i="1"/>
  <c r="M30" i="1"/>
  <c r="I30" i="1"/>
  <c r="G30" i="1"/>
  <c r="AA29" i="1"/>
  <c r="Y29" i="1"/>
  <c r="W29" i="1"/>
  <c r="U29" i="1"/>
  <c r="S29" i="1"/>
  <c r="Q29" i="1"/>
  <c r="M29" i="1"/>
  <c r="I29" i="1"/>
  <c r="G29" i="1"/>
  <c r="AF29" i="1" s="1"/>
  <c r="AA28" i="1"/>
  <c r="Y28" i="1"/>
  <c r="W28" i="1"/>
  <c r="U28" i="1"/>
  <c r="S28" i="1"/>
  <c r="Q28" i="1"/>
  <c r="M28" i="1"/>
  <c r="I28" i="1"/>
  <c r="G28" i="1"/>
  <c r="AF28" i="1" s="1"/>
  <c r="AA27" i="1"/>
  <c r="Y27" i="1"/>
  <c r="W27" i="1"/>
  <c r="U27" i="1"/>
  <c r="S27" i="1"/>
  <c r="Q27" i="1"/>
  <c r="M27" i="1"/>
  <c r="I27" i="1"/>
  <c r="G27" i="1"/>
  <c r="AA26" i="1"/>
  <c r="Y26" i="1"/>
  <c r="W26" i="1"/>
  <c r="U26" i="1"/>
  <c r="S26" i="1"/>
  <c r="Q26" i="1"/>
  <c r="M26" i="1"/>
  <c r="I26" i="1"/>
  <c r="G26" i="1"/>
  <c r="AF26" i="1" s="1"/>
  <c r="AA25" i="1"/>
  <c r="Y25" i="1"/>
  <c r="W25" i="1"/>
  <c r="U25" i="1"/>
  <c r="S25" i="1"/>
  <c r="Q25" i="1"/>
  <c r="M25" i="1"/>
  <c r="I25" i="1"/>
  <c r="G25" i="1"/>
  <c r="AF25" i="1" s="1"/>
  <c r="AA24" i="1"/>
  <c r="Y24" i="1"/>
  <c r="W24" i="1"/>
  <c r="U24" i="1"/>
  <c r="S24" i="1"/>
  <c r="Q24" i="1"/>
  <c r="M24" i="1"/>
  <c r="I24" i="1"/>
  <c r="G24" i="1"/>
  <c r="AA23" i="1"/>
  <c r="Y23" i="1"/>
  <c r="W23" i="1"/>
  <c r="U23" i="1"/>
  <c r="S23" i="1"/>
  <c r="Q23" i="1"/>
  <c r="M23" i="1"/>
  <c r="I23" i="1"/>
  <c r="G23" i="1"/>
  <c r="AF23" i="1" s="1"/>
  <c r="AA22" i="1"/>
  <c r="Y22" i="1"/>
  <c r="W22" i="1"/>
  <c r="U22" i="1"/>
  <c r="S22" i="1"/>
  <c r="Q22" i="1"/>
  <c r="M22" i="1"/>
  <c r="I22" i="1"/>
  <c r="G22" i="1"/>
  <c r="AF22" i="1" s="1"/>
  <c r="AA21" i="1"/>
  <c r="Y21" i="1"/>
  <c r="W21" i="1"/>
  <c r="U21" i="1"/>
  <c r="S21" i="1"/>
  <c r="Q21" i="1"/>
  <c r="M21" i="1"/>
  <c r="I21" i="1"/>
  <c r="G21" i="1"/>
  <c r="AA20" i="1"/>
  <c r="Y20" i="1"/>
  <c r="W20" i="1"/>
  <c r="U20" i="1"/>
  <c r="S20" i="1"/>
  <c r="Q20" i="1"/>
  <c r="M20" i="1"/>
  <c r="I20" i="1"/>
  <c r="G20" i="1"/>
  <c r="AF20" i="1" s="1"/>
  <c r="AA19" i="1"/>
  <c r="Y19" i="1"/>
  <c r="W19" i="1"/>
  <c r="U19" i="1"/>
  <c r="S19" i="1"/>
  <c r="Q19" i="1"/>
  <c r="M19" i="1"/>
  <c r="I19" i="1"/>
  <c r="G19" i="1"/>
  <c r="AA18" i="1"/>
  <c r="Y18" i="1"/>
  <c r="W18" i="1"/>
  <c r="U18" i="1"/>
  <c r="S18" i="1"/>
  <c r="Q18" i="1"/>
  <c r="M18" i="1"/>
  <c r="I18" i="1"/>
  <c r="G18" i="1"/>
  <c r="AF18" i="1" s="1"/>
  <c r="AA17" i="1"/>
  <c r="Y17" i="1"/>
  <c r="W17" i="1"/>
  <c r="U17" i="1"/>
  <c r="S17" i="1"/>
  <c r="Q17" i="1"/>
  <c r="M17" i="1"/>
  <c r="I17" i="1"/>
  <c r="G17" i="1"/>
  <c r="AA16" i="1"/>
  <c r="Y16" i="1"/>
  <c r="W16" i="1"/>
  <c r="U16" i="1"/>
  <c r="S16" i="1"/>
  <c r="Q16" i="1"/>
  <c r="M16" i="1"/>
  <c r="I16" i="1"/>
  <c r="G16" i="1"/>
  <c r="AA15" i="1"/>
  <c r="Y15" i="1"/>
  <c r="W15" i="1"/>
  <c r="U15" i="1"/>
  <c r="S15" i="1"/>
  <c r="Q15" i="1"/>
  <c r="M15" i="1"/>
  <c r="I15" i="1"/>
  <c r="G15" i="1"/>
  <c r="AA14" i="1"/>
  <c r="Y14" i="1"/>
  <c r="W14" i="1"/>
  <c r="U14" i="1"/>
  <c r="S14" i="1"/>
  <c r="Q14" i="1"/>
  <c r="M14" i="1"/>
  <c r="I14" i="1"/>
  <c r="G14" i="1"/>
  <c r="AF14" i="1" s="1"/>
  <c r="AA13" i="1"/>
  <c r="Y13" i="1"/>
  <c r="W13" i="1"/>
  <c r="U13" i="1"/>
  <c r="S13" i="1"/>
  <c r="Q13" i="1"/>
  <c r="M13" i="1"/>
  <c r="I13" i="1"/>
  <c r="G13" i="1"/>
  <c r="AF13" i="1" s="1"/>
  <c r="AA12" i="1"/>
  <c r="Y12" i="1"/>
  <c r="W12" i="1"/>
  <c r="U12" i="1"/>
  <c r="S12" i="1"/>
  <c r="Q12" i="1"/>
  <c r="M12" i="1"/>
  <c r="I12" i="1"/>
  <c r="G12" i="1"/>
  <c r="AA11" i="1"/>
  <c r="Y11" i="1"/>
  <c r="W11" i="1"/>
  <c r="U11" i="1"/>
  <c r="S11" i="1"/>
  <c r="Q11" i="1"/>
  <c r="M11" i="1"/>
  <c r="I11" i="1"/>
  <c r="G11" i="1"/>
  <c r="AF11" i="1" s="1"/>
  <c r="AA10" i="1"/>
  <c r="Y10" i="1"/>
  <c r="W10" i="1"/>
  <c r="U10" i="1"/>
  <c r="S10" i="1"/>
  <c r="Q10" i="1"/>
  <c r="M10" i="1"/>
  <c r="I10" i="1"/>
  <c r="G10" i="1"/>
  <c r="AA9" i="1"/>
  <c r="Y9" i="1"/>
  <c r="W9" i="1"/>
  <c r="U9" i="1"/>
  <c r="S9" i="1"/>
  <c r="Q9" i="1"/>
  <c r="M9" i="1"/>
  <c r="I9" i="1"/>
  <c r="G9" i="1"/>
  <c r="AF9" i="1" s="1"/>
  <c r="AA8" i="1"/>
  <c r="Y8" i="1"/>
  <c r="W8" i="1"/>
  <c r="U8" i="1"/>
  <c r="S8" i="1"/>
  <c r="Q8" i="1"/>
  <c r="M8" i="1"/>
  <c r="I8" i="1"/>
  <c r="G8" i="1"/>
  <c r="AA7" i="1"/>
  <c r="Y7" i="1"/>
  <c r="W7" i="1"/>
  <c r="U7" i="1"/>
  <c r="S7" i="1"/>
  <c r="Q7" i="1"/>
  <c r="M7" i="1"/>
  <c r="I7" i="1"/>
  <c r="G7" i="1"/>
  <c r="AA6" i="1"/>
  <c r="Y6" i="1"/>
  <c r="W6" i="1"/>
  <c r="U6" i="1"/>
  <c r="S6" i="1"/>
  <c r="Q6" i="1"/>
  <c r="M6" i="1"/>
  <c r="I6" i="1"/>
  <c r="G6" i="1"/>
  <c r="AA5" i="1"/>
  <c r="Y5" i="1"/>
  <c r="W5" i="1"/>
  <c r="U5" i="1"/>
  <c r="S5" i="1"/>
  <c r="Q5" i="1"/>
  <c r="M5" i="1"/>
  <c r="I5" i="1"/>
  <c r="G5" i="1"/>
  <c r="AF5" i="1" s="1"/>
  <c r="AA4" i="1"/>
  <c r="Y4" i="1"/>
  <c r="W4" i="1"/>
  <c r="U4" i="1"/>
  <c r="S4" i="1"/>
  <c r="Q4" i="1"/>
  <c r="M4" i="1"/>
  <c r="I4" i="1"/>
  <c r="G4" i="1"/>
  <c r="AF4" i="1" l="1"/>
  <c r="AF10" i="1"/>
  <c r="AF19" i="1"/>
  <c r="AF37" i="1"/>
  <c r="AF45" i="1"/>
  <c r="AF6" i="1"/>
  <c r="AF7" i="1"/>
  <c r="AF8" i="1"/>
  <c r="AF12" i="1"/>
  <c r="AF15" i="1"/>
  <c r="AF16" i="1"/>
  <c r="AF17" i="1"/>
  <c r="AF21" i="1"/>
  <c r="AF24" i="1"/>
  <c r="AF27" i="1"/>
  <c r="AF30" i="1"/>
  <c r="AF33" i="1"/>
  <c r="AF34" i="1"/>
  <c r="AF35" i="1"/>
  <c r="AF39" i="1"/>
  <c r="AF40" i="1"/>
  <c r="AF41" i="1"/>
  <c r="AF44" i="1"/>
</calcChain>
</file>

<file path=xl/sharedStrings.xml><?xml version="1.0" encoding="utf-8"?>
<sst xmlns="http://schemas.openxmlformats.org/spreadsheetml/2006/main" count="129" uniqueCount="111">
  <si>
    <t xml:space="preserve">ΠΡΟΣΩΡΙΝΟΣ ΠΙΝΑΚΑΣ ΚΑΤΑΤΑΞΗΣ ΣΟΧ1/2021 ΠΡΟΣΩΠΙΚΟΥ ΚΑΘΑΡΙΟΤΗΤΑΣ ΣΧΟΛΙΚΩΝ ΜΟΝΑΔΩΝ Α'ΘΜΙΑΣ ΚΑΙ Β'ΘΜΙΑΣ ΕΚΠΑΙΔΕΥΣΗΣ </t>
  </si>
  <si>
    <t>Α/Α</t>
  </si>
  <si>
    <t>ΟΝΟΜΑΤΕΠΩΝΥΜΟ</t>
  </si>
  <si>
    <t>ΟΝΟΜΑ ΠΑΤΡΟΣ</t>
  </si>
  <si>
    <t>ΕΙΔΟΣ ΕΡΓΑΣΙΑΣ</t>
  </si>
  <si>
    <t>ΕΜΠΕΙΡΙΑ ΜΗΝΩΝ</t>
  </si>
  <si>
    <t>ΜΟΡΙΑ ΑΙΘΟΥΣΩΝ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</si>
  <si>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</si>
  <si>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</si>
  <si>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</si>
  <si>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</si>
  <si>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</t>
  </si>
  <si>
    <t>ΜΟΝΟΓΟΝΕΑΣ</t>
  </si>
  <si>
    <t>ΤΕΚΝΟ ΜΟΝΟΓΟΝΕΑ</t>
  </si>
  <si>
    <t xml:space="preserve">ΑΝΑΠΗΡΙΑ </t>
  </si>
  <si>
    <t>ΣΥΝΟΛΟ</t>
  </si>
  <si>
    <t>ΠΛΗΡΟΥΣ</t>
  </si>
  <si>
    <t>ΜΕΡΙΚΗΣ</t>
  </si>
  <si>
    <t>ΧΡΟΝΟΣ ΑΠΑΣΧ. ΣΕ ΣΧ. ΕΠ.</t>
  </si>
  <si>
    <t>ΜΟΡΙΑ ΕΜΠΕΙΡΙΑΣ</t>
  </si>
  <si>
    <t>ΑΙΘΟΥΣΕΣ</t>
  </si>
  <si>
    <t>ΜΟΡΙΑ ΑΙΘΟΥΣΩΝ ΑΝΩΤΑΤΟ 17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</si>
  <si>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</si>
  <si>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</si>
  <si>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</si>
  <si>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</si>
  <si>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</si>
  <si>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ΤΕΚΝΟΥ ΠΟΛΥΤΕΚΝΟΥ ΓΟΝΕΑ 20</t>
  </si>
  <si>
    <t>ΤΕΚΝΑ ΠΕΡΑΝ ΤΟΥ ΤΡΙΤΟΥ ΤΕΚΝΟΥ ΠΟΛ.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</si>
  <si>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</si>
  <si>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</si>
  <si>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</si>
  <si>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ΤΡΙΤΕΚΟΝΟΥ ΤΕΚΝΟΥ</t>
  </si>
  <si>
    <t>ΜΟΡΙΑ ΤΕΚΝΟΥ ΤΡΙΤΕΚΝΟΥ ΓΟΝΕΑ</t>
  </si>
  <si>
    <t>ΑΝΗΛΙΚΑ ΠΑΙΔΙΑ</t>
  </si>
  <si>
    <t>ΜΟΡΙΑ ΑΝΗΛΙΚΩΝ ΠΑΙΔΙΩΝ</t>
  </si>
  <si>
    <t>ΤΕΚΝΑ ΜΟΝΟΓΟΝΕΑ</t>
  </si>
  <si>
    <t>ΜΟΡΙΑ ΜΟΝΟΓΟΝΕΑ</t>
  </si>
  <si>
    <t xml:space="preserve">ΤΕΚΝΑ ΤΕΚΝΟΥ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</si>
  <si>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</si>
  <si>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</si>
  <si>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</si>
  <si>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</si>
  <si>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</si>
  <si>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ΜΠΕΛΤΣΙΔΟΥ ΖΑΧΑΡΟΥΛΑ</t>
  </si>
  <si>
    <t>ΣΤΑΥΡΟΣ</t>
  </si>
  <si>
    <t>ΧΑΤΖΗΑΘΑΝΑΣΙΑΔΟΥ ΣΟΦΙΑ</t>
  </si>
  <si>
    <t>ΒΑΣΙΛΕΙΟΣ</t>
  </si>
  <si>
    <t>ΚΥΡΚΟΠΟΥΛΟΥ ΣΟΦΙΑ</t>
  </si>
  <si>
    <t>ΧΡΗΣΤΟΣ</t>
  </si>
  <si>
    <t>ΛΙΑΤΟΥ ΑΝΝΑ</t>
  </si>
  <si>
    <t>ΠΑΥΛΟΣ</t>
  </si>
  <si>
    <t>ΜΝΑΤΣΑΚΑΝΙΑΝ ΖΩΓΙΑ</t>
  </si>
  <si>
    <t>ΜΠΕΝΙΚ</t>
  </si>
  <si>
    <t>ΝΑΤΗ ΑΡΤΕΜΙΣ</t>
  </si>
  <si>
    <t>ΔΗΜΗΤΡΙΟΣ</t>
  </si>
  <si>
    <t>ΓΚΕΛΗ ΘΕΟΔΟΤΑ</t>
  </si>
  <si>
    <t>ΚΩΝΣΤΑΝΤΙΝΟΣ</t>
  </si>
  <si>
    <t>ΣΕΖΙΟΥ ΑΝΑΣΤΑΣΙΑ</t>
  </si>
  <si>
    <t>ΛΑΖΑΡΙΔΟΥ ΔΕΣΠΟΙΝΑ</t>
  </si>
  <si>
    <t>ΑΝΤΩΝΙΟΣ</t>
  </si>
  <si>
    <t>ΣΩΜΑΤΑΚΗ ΕΙΡΗΝΗ</t>
  </si>
  <si>
    <t>ΑΘΑΝΑΣΙΟΣ</t>
  </si>
  <si>
    <t>ΚΕΧΑΓΙΑ ΕΛΕΝΗ</t>
  </si>
  <si>
    <t>ΣΤΕΡΓΙΟΥ ΑΝΑΣΤΑΣΙΑ</t>
  </si>
  <si>
    <t>ΘΩΜΑΣ</t>
  </si>
  <si>
    <t>ΤΣΑΛΚΟΥ ΕΥΑΓΓΕΛΙΑ</t>
  </si>
  <si>
    <t>ΑΝΑΣΤΑΣΙΟΣ</t>
  </si>
  <si>
    <t>ΤΑΣΚΑ ΔΗΜΗΤΡΑ</t>
  </si>
  <si>
    <t>ΔΗΜΗΤΡΙΟΥ ΒΑΣΙΛΙΚΗ</t>
  </si>
  <si>
    <t>ΔΡΙΛΛΕ ΜΑΡΙΑΝΑ</t>
  </si>
  <si>
    <t>ΓΕΩΡΓΙΟΣ</t>
  </si>
  <si>
    <t>ΓΕΩΡΓΑΚΟΠΟΥΛΟΥ ΑΓΑΠΗ</t>
  </si>
  <si>
    <t>ΜΥΛΩΝΑ ΒΑΡΒΑΡΑ</t>
  </si>
  <si>
    <t>ΝΙΚΟΛΑΟΣ</t>
  </si>
  <si>
    <t>ΑΝΑΚΙΔΟΥ ΔΗΜΗΤΡΑ</t>
  </si>
  <si>
    <t>ΓΕΩΡΓΙΑΔΟΥ ΓΕΩΡΓΙΑ</t>
  </si>
  <si>
    <t>ΑΛΕΞΑΝΔΡΟΣ</t>
  </si>
  <si>
    <t>ΜΗΝΤΣΟΥΛΗ ΘΕΑΝΩ</t>
  </si>
  <si>
    <t>ΤΖΗΜΑ ΕΥΔΟΞΙΑ</t>
  </si>
  <si>
    <t>ΕΥΘΥΜΙΟΥ ΟΛΓΑ</t>
  </si>
  <si>
    <t>ΛΥΠΙΤΚΑ ΦΑΝΗ</t>
  </si>
  <si>
    <t>ΦΩΛΙΝΑ ΧΡΥΣΟΥΛΑ</t>
  </si>
  <si>
    <t>ΠΕΤΡΟΣ</t>
  </si>
  <si>
    <t>ΣΙΩΜΟΥ ΠΑΝΑΓΙΩΤΑ</t>
  </si>
  <si>
    <t>ΑΛΟΒΟΣΕΛΗ ΘΕΟΔΟΤΑ</t>
  </si>
  <si>
    <t>ΗΛΙΑΣ</t>
  </si>
  <si>
    <t>ΓΚΟΥΓΙΟ ΘΕΟΦΑΝΗ</t>
  </si>
  <si>
    <t>ΣΤΟΓΙΑΝ-ΙΩΑΝΝΗΣ</t>
  </si>
  <si>
    <t>ΠΑΟΥΝΗ ΣΤΕΡΓΙΑΝΗ</t>
  </si>
  <si>
    <t>ΣΩΚΡΑΤΗΣ</t>
  </si>
  <si>
    <t>ΤΣΙΜΟΥ ΦΩΤΕΙΝΗ</t>
  </si>
  <si>
    <t>ΤΣΙΤΙΡΕΚΗ ΑΛΙΚΗ</t>
  </si>
  <si>
    <t>ΠΑΣΧΑΛΗΣ</t>
  </si>
  <si>
    <t>ΦΩΛΙΝΑ ΗΛΙΑΝΑ</t>
  </si>
  <si>
    <t>ΓΙΑΝΚΟΥ ΕΙΡΗΝΗ</t>
  </si>
  <si>
    <t>ΓΙΑΝΚΟΥ ΕΛΕΝΗ</t>
  </si>
  <si>
    <t>ΛΙΟΥΤΑΣ ΙΩΑΝΝΗΣ</t>
  </si>
  <si>
    <t>ΜΗΣΙΟΥ ΕΥΑΓΓΕΛΗ</t>
  </si>
  <si>
    <t>ΤΡΥΦΩΝ</t>
  </si>
  <si>
    <t>ΤΡΥΨΑΝΗ ΑΝΤΩΝΙΑ</t>
  </si>
  <si>
    <t>ΑΣΠΑΣΙΟΣ</t>
  </si>
  <si>
    <t>ΓΚΟΥΛΗ ΒΑΣΙΛΙΚΗ</t>
  </si>
  <si>
    <t>ΔΑΡΒΑΡΗ ΑΓΓΕΛΙΚΗ</t>
  </si>
  <si>
    <t>ΠΑΝΤΕΛΗΣ</t>
  </si>
  <si>
    <t>ΔΗΜΗΤΡΙΑΔΟΥ ΜΑΡΙΑ</t>
  </si>
  <si>
    <t>ΕΥΘΥΜΙΟΥ ΜΑΡΙΑ</t>
  </si>
  <si>
    <t>ΚΕΡΤΣΑΝΗ ΑΛΕΞΑΝΔΡΑ</t>
  </si>
  <si>
    <t>ΑΝΕΣΤΗΣ</t>
  </si>
  <si>
    <t>ΔΙΕΥΘΥΝΣΗ ΔΙΟΙΚΗΤΙΚΩΝ ΚΑΙ ΚΟΙΝΩΝΙΚΩΝ ΥΠΗΡΕΣΙΩΝ                                                      ΔΙΟΙΚΗΤΙΚΟ ΤΜΗΜΑ/ΓΡΑΦΕΙΟ ΑΝΙΘΡΩΠΙΝΟΥ ΔΥΝΑΜΙΚΟΥ &amp; ΔΙΟΙΚΗΤΙΚΗΣ ΜΕΡΙΜΝΑΣ</t>
  </si>
  <si>
    <t>ΑΜΥΝΤΑΙΟ 31/8/2020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</si>
</sst>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0" fillId="0" borderId="12" xfId="0" applyFill="1" applyBorder="1" applyAlignment="1">
      <alignment horizontal="center"/>
    </xf>
    <xf numFmtId="0" fontId="2" fillId="0" borderId="13" xfId="0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2" fillId="0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0" fillId="0" borderId="16" xfId="0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0" fillId="0" borderId="18" xfId="0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15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3" xfId="0" applyFill="1" applyBorder="1"/>
    <xf numFmtId="0" fontId="0" fillId="0" borderId="12" xfId="0" applyFill="1" applyBorder="1"/>
    <xf numFmtId="0" fontId="0" fillId="0" borderId="20" xfId="0" applyFill="1" applyBorder="1" applyAlignment="1">
      <alignment horizontal="center"/>
    </xf>
    <xf numFmtId="0" fontId="2" fillId="0" borderId="21" xfId="0" applyFont="1" applyFill="1" applyBorder="1" applyAlignment="1">
      <alignment wrapText="1"/>
    </xf>
    <xf numFmtId="0" fontId="2" fillId="0" borderId="20" xfId="0" applyFont="1" applyFill="1" applyBorder="1" applyAlignment="1">
      <alignment wrapText="1"/>
    </xf>
    <xf numFmtId="0" fontId="2" fillId="0" borderId="22" xfId="0" applyFont="1" applyFill="1" applyBorder="1" applyAlignment="1">
      <alignment horizontal="center" wrapText="1"/>
    </xf>
    <xf numFmtId="0" fontId="2" fillId="0" borderId="23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0" fillId="0" borderId="23" xfId="0" applyFill="1" applyBorder="1" applyAlignment="1">
      <alignment horizontal="center" wrapText="1"/>
    </xf>
    <xf numFmtId="0" fontId="0" fillId="0" borderId="24" xfId="0" applyFill="1" applyBorder="1" applyAlignment="1">
      <alignment horizontal="center" wrapText="1"/>
    </xf>
    <xf numFmtId="0" fontId="0" fillId="0" borderId="23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0" xfId="0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14" fontId="0" fillId="0" borderId="0" xfId="0" applyNumberForma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3" xfId="0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workbookViewId="0">
      <selection activeCell="A4" sqref="A4"/>
    </sheetView>
  </sheetViews>
  <sheetFormatPr defaultRowHeight="15" x14ac:dyDescent="0.25"/>
  <cols>
    <col min="1" max="1" width="5.42578125" style="31" customWidth="1"/>
    <col min="2" max="2" width="22.140625" style="32" customWidth="1"/>
    <col min="3" max="3" width="12.7109375" style="32" customWidth="1"/>
    <col min="4" max="4" width="6.5703125" style="33" customWidth="1"/>
    <col min="5" max="5" width="6.85546875" style="33" customWidth="1"/>
    <col min="6" max="6" width="8.85546875" style="33" customWidth="1"/>
    <col min="7" max="7" width="7.5703125" style="33" customWidth="1"/>
    <col min="8" max="8" width="6.5703125" style="33" customWidth="1"/>
    <col min="9" max="9" width="8.140625" style="33" customWidth="1"/>
    <col min="10" max="12" width="6.7109375" style="33" customWidth="1"/>
    <col min="13" max="13" width="7.85546875" style="33" customWidth="1"/>
    <col min="14" max="14" width="8.85546875" style="33" customWidth="1"/>
    <col min="15" max="18" width="7.140625" style="33" customWidth="1"/>
    <col min="19" max="19" width="8" style="33" customWidth="1"/>
    <col min="20" max="21" width="7.140625" style="33" customWidth="1"/>
    <col min="22" max="22" width="6.5703125" style="33" customWidth="1"/>
    <col min="23" max="24" width="7" style="31" customWidth="1"/>
    <col min="25" max="27" width="8.140625" style="31" customWidth="1"/>
    <col min="28" max="28" width="6.42578125" style="33" customWidth="1"/>
    <col min="29" max="30" width="6.5703125" style="33" customWidth="1"/>
    <col min="31" max="31" width="6.85546875" style="33" customWidth="1"/>
    <col min="32" max="33" width="13" style="1" customWidth="1"/>
    <col min="34" max="16384" width="9.140625" style="1"/>
  </cols>
  <sheetData>
    <row r="1" spans="1:32" ht="33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2" ht="20.100000000000001" customHeight="1" x14ac:dyDescent="0.25">
      <c r="A2" s="38" t="s">
        <v>1</v>
      </c>
      <c r="B2" s="40" t="s">
        <v>2</v>
      </c>
      <c r="C2" s="40" t="s">
        <v>3</v>
      </c>
      <c r="D2" s="42" t="s">
        <v>4</v>
      </c>
      <c r="E2" s="43"/>
      <c r="F2" s="42" t="s">
        <v>5</v>
      </c>
      <c r="G2" s="43"/>
      <c r="H2" s="42" t="s">
        <v>6</v>
      </c>
      <c r="I2" s="43"/>
      <c r="J2" s="42" t="s">
        <v>7</v>
      </c>
      <c r="K2" s="44"/>
      <c r="L2" s="44"/>
      <c r="M2" s="45"/>
      <c r="N2" s="42" t="s">
        <v>8</v>
      </c>
      <c r="O2" s="46"/>
      <c r="P2" s="46"/>
      <c r="Q2" s="43"/>
      <c r="R2" s="42" t="s">
        <v>9</v>
      </c>
      <c r="S2" s="43"/>
      <c r="T2" s="42" t="s">
        <v>10</v>
      </c>
      <c r="U2" s="43"/>
      <c r="V2" s="42" t="s">
        <v>11</v>
      </c>
      <c r="W2" s="51"/>
      <c r="X2" s="52" t="s">
        <v>12</v>
      </c>
      <c r="Y2" s="53"/>
      <c r="Z2" s="54" t="s">
        <v>13</v>
      </c>
      <c r="AA2" s="55"/>
      <c r="AB2" s="56" t="s">
        <v>14</v>
      </c>
      <c r="AC2" s="44"/>
      <c r="AD2" s="44"/>
      <c r="AE2" s="45"/>
      <c r="AF2" s="57" t="s">
        <v>15</v>
      </c>
    </row>
    <row r="3" spans="1:32" ht="61.5" customHeight="1" x14ac:dyDescent="0.25">
      <c r="A3" s="39"/>
      <c r="B3" s="41"/>
      <c r="C3" s="41"/>
      <c r="D3" s="2" t="s">
        <v>16</v>
      </c>
      <c r="E3" s="3" t="s">
        <v>17</v>
      </c>
      <c r="F3" s="2" t="s">
        <v>18</v>
      </c>
      <c r="G3" s="3" t="s">
        <v>19</v>
      </c>
      <c r="H3" s="2" t="s">
        <v>20</v>
      </c>
      <c r="I3" s="3" t="s">
        <v>21</v>
      </c>
      <c r="J3" s="2" t="s">
        <v>22</v>
      </c>
      <c r="K3" s="4" t="s">
        <v>23</v>
      </c>
      <c r="L3" s="4" t="s">
        <v>24</v>
      </c>
      <c r="M3" s="3" t="s">
        <v>25</v>
      </c>
      <c r="N3" s="2" t="s">
        <v>26</v>
      </c>
      <c r="O3" s="4" t="s">
        <v>27</v>
      </c>
      <c r="P3" s="4" t="s">
        <v>28</v>
      </c>
      <c r="Q3" s="3" t="s">
        <v>29</v>
      </c>
      <c r="R3" s="2" t="s">
        <v>30</v>
      </c>
      <c r="S3" s="3" t="s">
        <v>31</v>
      </c>
      <c r="T3" s="2" t="s">
        <v>32</v>
      </c>
      <c r="U3" s="3" t="s">
        <v>33</v>
      </c>
      <c r="V3" s="2" t="s">
        <v>34</v>
      </c>
      <c r="W3" s="3" t="s">
        <v>35</v>
      </c>
      <c r="X3" s="2" t="s">
        <v>36</v>
      </c>
      <c r="Y3" s="3" t="s">
        <v>37</v>
      </c>
      <c r="Z3" s="2" t="s">
        <v>38</v>
      </c>
      <c r="AA3" s="3" t="s">
        <v>39</v>
      </c>
      <c r="AB3" s="2" t="s">
        <v>40</v>
      </c>
      <c r="AC3" s="4" t="s">
        <v>41</v>
      </c>
      <c r="AD3" s="4" t="s">
        <v>42</v>
      </c>
      <c r="AE3" s="3" t="s">
        <v>43</v>
      </c>
      <c r="AF3" s="58"/>
    </row>
    <row r="4" spans="1:32" s="19" customFormat="1" ht="20.100000000000001" customHeight="1" x14ac:dyDescent="0.25">
      <c r="A4" s="5">
        <v>1</v>
      </c>
      <c r="B4" s="6" t="s">
        <v>44</v>
      </c>
      <c r="C4" s="7" t="s">
        <v>45</v>
      </c>
      <c r="D4" s="8">
        <v>1</v>
      </c>
      <c r="E4" s="9"/>
      <c r="F4" s="10">
        <v>170</v>
      </c>
      <c r="G4" s="11">
        <f t="shared" ref="G4:G24" si="0">F4*17</f>
        <v>2890</v>
      </c>
      <c r="H4" s="10">
        <v>17</v>
      </c>
      <c r="I4" s="11">
        <f t="shared" ref="I4:I20" si="1">(F4-10)*H4</f>
        <v>2720</v>
      </c>
      <c r="J4" s="12"/>
      <c r="K4" s="13"/>
      <c r="L4" s="13"/>
      <c r="M4" s="14">
        <f t="shared" ref="M4:M30" si="2">K4+(L4*10)</f>
        <v>0</v>
      </c>
      <c r="N4" s="10"/>
      <c r="O4" s="15"/>
      <c r="P4" s="15"/>
      <c r="Q4" s="11">
        <f t="shared" ref="Q4:Q29" si="3">O4+(P4*10)</f>
        <v>0</v>
      </c>
      <c r="R4" s="10"/>
      <c r="S4" s="11">
        <f t="shared" ref="S4:S36" si="4">R4*5</f>
        <v>0</v>
      </c>
      <c r="T4" s="10"/>
      <c r="U4" s="11">
        <f t="shared" ref="U4:U24" si="5">T4*5</f>
        <v>0</v>
      </c>
      <c r="V4" s="10"/>
      <c r="W4" s="16">
        <f t="shared" ref="W4:W29" si="6">V4*5</f>
        <v>0</v>
      </c>
      <c r="X4" s="17">
        <v>1</v>
      </c>
      <c r="Y4" s="16">
        <f t="shared" ref="Y4:Y26" si="7">X4*10</f>
        <v>10</v>
      </c>
      <c r="Z4" s="17"/>
      <c r="AA4" s="16">
        <f>Z4*10</f>
        <v>0</v>
      </c>
      <c r="AB4" s="10"/>
      <c r="AC4" s="15"/>
      <c r="AD4" s="15"/>
      <c r="AE4" s="11"/>
      <c r="AF4" s="18">
        <f t="shared" ref="AF4:AF45" si="8">G4+I4+M4+Q4+S4+U4+W4+Y4+AA4+AB4+AC4+AD4+AE4</f>
        <v>5620</v>
      </c>
    </row>
    <row r="5" spans="1:32" s="30" customFormat="1" ht="20.100000000000001" customHeight="1" x14ac:dyDescent="0.25">
      <c r="A5" s="20">
        <v>2</v>
      </c>
      <c r="B5" s="21" t="s">
        <v>46</v>
      </c>
      <c r="C5" s="22" t="s">
        <v>47</v>
      </c>
      <c r="D5" s="23">
        <v>1</v>
      </c>
      <c r="E5" s="24">
        <v>2</v>
      </c>
      <c r="F5" s="25">
        <v>167</v>
      </c>
      <c r="G5" s="26">
        <f t="shared" si="0"/>
        <v>2839</v>
      </c>
      <c r="H5" s="25">
        <v>17</v>
      </c>
      <c r="I5" s="11">
        <f t="shared" si="1"/>
        <v>2669</v>
      </c>
      <c r="J5" s="25"/>
      <c r="K5" s="27"/>
      <c r="L5" s="27"/>
      <c r="M5" s="26">
        <f t="shared" si="2"/>
        <v>0</v>
      </c>
      <c r="N5" s="25"/>
      <c r="O5" s="27"/>
      <c r="P5" s="27"/>
      <c r="Q5" s="26">
        <f t="shared" si="3"/>
        <v>0</v>
      </c>
      <c r="R5" s="25"/>
      <c r="S5" s="26">
        <f t="shared" si="4"/>
        <v>0</v>
      </c>
      <c r="T5" s="25"/>
      <c r="U5" s="26">
        <f t="shared" si="5"/>
        <v>0</v>
      </c>
      <c r="V5" s="25"/>
      <c r="W5" s="28">
        <f t="shared" si="6"/>
        <v>0</v>
      </c>
      <c r="X5" s="29"/>
      <c r="Y5" s="28">
        <f t="shared" si="7"/>
        <v>0</v>
      </c>
      <c r="Z5" s="29"/>
      <c r="AA5" s="16">
        <f t="shared" ref="AA5:AA45" si="9">Z5*10</f>
        <v>0</v>
      </c>
      <c r="AB5" s="25"/>
      <c r="AC5" s="27"/>
      <c r="AD5" s="27"/>
      <c r="AE5" s="26"/>
      <c r="AF5" s="18">
        <f t="shared" si="8"/>
        <v>5508</v>
      </c>
    </row>
    <row r="6" spans="1:32" s="30" customFormat="1" ht="20.100000000000001" customHeight="1" x14ac:dyDescent="0.25">
      <c r="A6" s="5">
        <v>3</v>
      </c>
      <c r="B6" s="21" t="s">
        <v>48</v>
      </c>
      <c r="C6" s="22" t="s">
        <v>49</v>
      </c>
      <c r="D6" s="23">
        <v>1</v>
      </c>
      <c r="E6" s="24"/>
      <c r="F6" s="25">
        <v>154</v>
      </c>
      <c r="G6" s="26">
        <f t="shared" si="0"/>
        <v>2618</v>
      </c>
      <c r="H6" s="25">
        <v>5</v>
      </c>
      <c r="I6" s="11">
        <f t="shared" si="1"/>
        <v>720</v>
      </c>
      <c r="J6" s="25"/>
      <c r="K6" s="27"/>
      <c r="L6" s="27"/>
      <c r="M6" s="26">
        <f t="shared" si="2"/>
        <v>0</v>
      </c>
      <c r="N6" s="25"/>
      <c r="O6" s="27"/>
      <c r="P6" s="27"/>
      <c r="Q6" s="26">
        <f t="shared" si="3"/>
        <v>0</v>
      </c>
      <c r="R6" s="25"/>
      <c r="S6" s="26">
        <f t="shared" si="4"/>
        <v>0</v>
      </c>
      <c r="T6" s="25"/>
      <c r="U6" s="26">
        <f t="shared" si="5"/>
        <v>0</v>
      </c>
      <c r="V6" s="25"/>
      <c r="W6" s="28">
        <f t="shared" si="6"/>
        <v>0</v>
      </c>
      <c r="X6" s="29">
        <v>1</v>
      </c>
      <c r="Y6" s="28">
        <f t="shared" si="7"/>
        <v>10</v>
      </c>
      <c r="Z6" s="29"/>
      <c r="AA6" s="16">
        <f t="shared" si="9"/>
        <v>0</v>
      </c>
      <c r="AB6" s="25"/>
      <c r="AC6" s="27"/>
      <c r="AD6" s="27"/>
      <c r="AE6" s="26"/>
      <c r="AF6" s="18">
        <f t="shared" si="8"/>
        <v>3348</v>
      </c>
    </row>
    <row r="7" spans="1:32" s="30" customFormat="1" ht="20.100000000000001" customHeight="1" x14ac:dyDescent="0.25">
      <c r="A7" s="20">
        <v>4</v>
      </c>
      <c r="B7" s="21" t="s">
        <v>50</v>
      </c>
      <c r="C7" s="22" t="s">
        <v>51</v>
      </c>
      <c r="D7" s="23">
        <v>1</v>
      </c>
      <c r="E7" s="24">
        <v>2</v>
      </c>
      <c r="F7" s="25">
        <v>140</v>
      </c>
      <c r="G7" s="26">
        <f t="shared" si="0"/>
        <v>2380</v>
      </c>
      <c r="H7" s="25">
        <v>7</v>
      </c>
      <c r="I7" s="11">
        <f t="shared" si="1"/>
        <v>910</v>
      </c>
      <c r="J7" s="25"/>
      <c r="K7" s="27"/>
      <c r="L7" s="27"/>
      <c r="M7" s="26">
        <f t="shared" si="2"/>
        <v>0</v>
      </c>
      <c r="N7" s="25"/>
      <c r="O7" s="27"/>
      <c r="P7" s="27"/>
      <c r="Q7" s="26">
        <f t="shared" si="3"/>
        <v>0</v>
      </c>
      <c r="R7" s="25"/>
      <c r="S7" s="26">
        <f t="shared" si="4"/>
        <v>0</v>
      </c>
      <c r="T7" s="25"/>
      <c r="U7" s="26">
        <f t="shared" si="5"/>
        <v>0</v>
      </c>
      <c r="V7" s="25"/>
      <c r="W7" s="28">
        <f t="shared" si="6"/>
        <v>0</v>
      </c>
      <c r="X7" s="29"/>
      <c r="Y7" s="28">
        <f t="shared" si="7"/>
        <v>0</v>
      </c>
      <c r="Z7" s="29"/>
      <c r="AA7" s="16">
        <f t="shared" si="9"/>
        <v>0</v>
      </c>
      <c r="AB7" s="25"/>
      <c r="AC7" s="27"/>
      <c r="AD7" s="27"/>
      <c r="AE7" s="26"/>
      <c r="AF7" s="18">
        <f t="shared" si="8"/>
        <v>3290</v>
      </c>
    </row>
    <row r="8" spans="1:32" s="30" customFormat="1" ht="20.100000000000001" customHeight="1" x14ac:dyDescent="0.25">
      <c r="A8" s="5">
        <v>5</v>
      </c>
      <c r="B8" s="21" t="s">
        <v>52</v>
      </c>
      <c r="C8" s="22" t="s">
        <v>53</v>
      </c>
      <c r="D8" s="23">
        <v>1</v>
      </c>
      <c r="E8" s="24"/>
      <c r="F8" s="25">
        <v>90</v>
      </c>
      <c r="G8" s="26">
        <f t="shared" si="0"/>
        <v>1530</v>
      </c>
      <c r="H8" s="25">
        <v>17</v>
      </c>
      <c r="I8" s="11">
        <f t="shared" si="1"/>
        <v>1360</v>
      </c>
      <c r="J8" s="25"/>
      <c r="K8" s="27"/>
      <c r="L8" s="27"/>
      <c r="M8" s="26">
        <f t="shared" si="2"/>
        <v>0</v>
      </c>
      <c r="N8" s="25"/>
      <c r="O8" s="27"/>
      <c r="P8" s="27"/>
      <c r="Q8" s="26">
        <f t="shared" si="3"/>
        <v>0</v>
      </c>
      <c r="R8" s="25"/>
      <c r="S8" s="26">
        <f t="shared" si="4"/>
        <v>0</v>
      </c>
      <c r="T8" s="25"/>
      <c r="U8" s="26">
        <f t="shared" si="5"/>
        <v>0</v>
      </c>
      <c r="V8" s="25"/>
      <c r="W8" s="28">
        <f t="shared" si="6"/>
        <v>0</v>
      </c>
      <c r="X8" s="29"/>
      <c r="Y8" s="28">
        <f t="shared" si="7"/>
        <v>0</v>
      </c>
      <c r="Z8" s="29"/>
      <c r="AA8" s="16">
        <f t="shared" si="9"/>
        <v>0</v>
      </c>
      <c r="AB8" s="25">
        <v>10</v>
      </c>
      <c r="AC8" s="27"/>
      <c r="AD8" s="27"/>
      <c r="AE8" s="26"/>
      <c r="AF8" s="18">
        <f t="shared" si="8"/>
        <v>2900</v>
      </c>
    </row>
    <row r="9" spans="1:32" s="30" customFormat="1" ht="20.100000000000001" customHeight="1" x14ac:dyDescent="0.25">
      <c r="A9" s="20">
        <v>6</v>
      </c>
      <c r="B9" s="21" t="s">
        <v>54</v>
      </c>
      <c r="C9" s="22" t="s">
        <v>55</v>
      </c>
      <c r="D9" s="23">
        <v>1</v>
      </c>
      <c r="E9" s="24">
        <v>2</v>
      </c>
      <c r="F9" s="25">
        <v>90</v>
      </c>
      <c r="G9" s="26">
        <f t="shared" si="0"/>
        <v>1530</v>
      </c>
      <c r="H9" s="25">
        <v>16</v>
      </c>
      <c r="I9" s="11">
        <f t="shared" si="1"/>
        <v>1280</v>
      </c>
      <c r="J9" s="25"/>
      <c r="K9" s="27"/>
      <c r="L9" s="27"/>
      <c r="M9" s="26">
        <f t="shared" si="2"/>
        <v>0</v>
      </c>
      <c r="N9" s="25"/>
      <c r="O9" s="27"/>
      <c r="P9" s="27"/>
      <c r="Q9" s="26">
        <f t="shared" si="3"/>
        <v>0</v>
      </c>
      <c r="R9" s="25"/>
      <c r="S9" s="26">
        <f t="shared" si="4"/>
        <v>0</v>
      </c>
      <c r="T9" s="25"/>
      <c r="U9" s="26">
        <f t="shared" si="5"/>
        <v>0</v>
      </c>
      <c r="V9" s="25"/>
      <c r="W9" s="28">
        <f t="shared" si="6"/>
        <v>0</v>
      </c>
      <c r="X9" s="29"/>
      <c r="Y9" s="28">
        <f t="shared" si="7"/>
        <v>0</v>
      </c>
      <c r="Z9" s="29"/>
      <c r="AA9" s="16">
        <f t="shared" si="9"/>
        <v>0</v>
      </c>
      <c r="AB9" s="25"/>
      <c r="AC9" s="27"/>
      <c r="AD9" s="27"/>
      <c r="AE9" s="26"/>
      <c r="AF9" s="18">
        <f t="shared" si="8"/>
        <v>2810</v>
      </c>
    </row>
    <row r="10" spans="1:32" s="30" customFormat="1" ht="20.100000000000001" customHeight="1" x14ac:dyDescent="0.25">
      <c r="A10" s="5">
        <v>7</v>
      </c>
      <c r="B10" s="21" t="s">
        <v>56</v>
      </c>
      <c r="C10" s="22" t="s">
        <v>57</v>
      </c>
      <c r="D10" s="23">
        <v>1</v>
      </c>
      <c r="E10" s="24"/>
      <c r="F10" s="25">
        <v>88</v>
      </c>
      <c r="G10" s="26">
        <f t="shared" si="0"/>
        <v>1496</v>
      </c>
      <c r="H10" s="25">
        <v>7</v>
      </c>
      <c r="I10" s="11">
        <f t="shared" si="1"/>
        <v>546</v>
      </c>
      <c r="J10" s="25"/>
      <c r="K10" s="27"/>
      <c r="L10" s="27"/>
      <c r="M10" s="26">
        <f t="shared" si="2"/>
        <v>0</v>
      </c>
      <c r="N10" s="25"/>
      <c r="O10" s="27"/>
      <c r="P10" s="27"/>
      <c r="Q10" s="26">
        <f t="shared" si="3"/>
        <v>0</v>
      </c>
      <c r="R10" s="25"/>
      <c r="S10" s="26">
        <f t="shared" si="4"/>
        <v>0</v>
      </c>
      <c r="T10" s="25"/>
      <c r="U10" s="26">
        <f t="shared" si="5"/>
        <v>0</v>
      </c>
      <c r="V10" s="25"/>
      <c r="W10" s="28">
        <f t="shared" si="6"/>
        <v>0</v>
      </c>
      <c r="X10" s="29"/>
      <c r="Y10" s="28">
        <f t="shared" si="7"/>
        <v>0</v>
      </c>
      <c r="Z10" s="29"/>
      <c r="AA10" s="16">
        <f t="shared" si="9"/>
        <v>0</v>
      </c>
      <c r="AB10" s="25"/>
      <c r="AC10" s="27"/>
      <c r="AD10" s="27"/>
      <c r="AE10" s="26"/>
      <c r="AF10" s="18">
        <f t="shared" si="8"/>
        <v>2042</v>
      </c>
    </row>
    <row r="11" spans="1:32" s="30" customFormat="1" ht="20.100000000000001" customHeight="1" x14ac:dyDescent="0.25">
      <c r="A11" s="20">
        <v>8</v>
      </c>
      <c r="B11" s="21" t="s">
        <v>58</v>
      </c>
      <c r="C11" s="22" t="s">
        <v>45</v>
      </c>
      <c r="D11" s="23">
        <v>1</v>
      </c>
      <c r="E11" s="24">
        <v>2</v>
      </c>
      <c r="F11" s="25">
        <v>68</v>
      </c>
      <c r="G11" s="26">
        <f t="shared" si="0"/>
        <v>1156</v>
      </c>
      <c r="H11" s="25">
        <v>15</v>
      </c>
      <c r="I11" s="11">
        <f t="shared" si="1"/>
        <v>870</v>
      </c>
      <c r="J11" s="25"/>
      <c r="K11" s="27"/>
      <c r="L11" s="27"/>
      <c r="M11" s="26">
        <f t="shared" si="2"/>
        <v>0</v>
      </c>
      <c r="N11" s="25"/>
      <c r="O11" s="27"/>
      <c r="P11" s="27"/>
      <c r="Q11" s="26">
        <f t="shared" si="3"/>
        <v>0</v>
      </c>
      <c r="R11" s="25"/>
      <c r="S11" s="26">
        <f t="shared" si="4"/>
        <v>0</v>
      </c>
      <c r="T11" s="25"/>
      <c r="U11" s="26">
        <f t="shared" si="5"/>
        <v>0</v>
      </c>
      <c r="V11" s="25"/>
      <c r="W11" s="28">
        <f t="shared" si="6"/>
        <v>0</v>
      </c>
      <c r="X11" s="29"/>
      <c r="Y11" s="28">
        <f t="shared" si="7"/>
        <v>0</v>
      </c>
      <c r="Z11" s="29"/>
      <c r="AA11" s="16">
        <f t="shared" si="9"/>
        <v>0</v>
      </c>
      <c r="AB11" s="25"/>
      <c r="AC11" s="27"/>
      <c r="AD11" s="27"/>
      <c r="AE11" s="26"/>
      <c r="AF11" s="18">
        <f t="shared" si="8"/>
        <v>2026</v>
      </c>
    </row>
    <row r="12" spans="1:32" s="30" customFormat="1" ht="20.100000000000001" customHeight="1" x14ac:dyDescent="0.25">
      <c r="A12" s="5">
        <v>9</v>
      </c>
      <c r="B12" s="21" t="s">
        <v>59</v>
      </c>
      <c r="C12" s="22" t="s">
        <v>60</v>
      </c>
      <c r="D12" s="23">
        <v>1</v>
      </c>
      <c r="E12" s="24"/>
      <c r="F12" s="25">
        <v>70</v>
      </c>
      <c r="G12" s="26">
        <f t="shared" si="0"/>
        <v>1190</v>
      </c>
      <c r="H12" s="25">
        <v>11</v>
      </c>
      <c r="I12" s="11">
        <f t="shared" si="1"/>
        <v>660</v>
      </c>
      <c r="J12" s="25"/>
      <c r="K12" s="27"/>
      <c r="L12" s="27"/>
      <c r="M12" s="26">
        <f t="shared" si="2"/>
        <v>0</v>
      </c>
      <c r="N12" s="25">
        <v>4</v>
      </c>
      <c r="O12" s="27">
        <v>20</v>
      </c>
      <c r="P12" s="27">
        <v>1</v>
      </c>
      <c r="Q12" s="26">
        <f t="shared" si="3"/>
        <v>30</v>
      </c>
      <c r="R12" s="25"/>
      <c r="S12" s="26">
        <f t="shared" si="4"/>
        <v>0</v>
      </c>
      <c r="T12" s="25"/>
      <c r="U12" s="26">
        <f t="shared" si="5"/>
        <v>0</v>
      </c>
      <c r="V12" s="25"/>
      <c r="W12" s="28">
        <f t="shared" si="6"/>
        <v>0</v>
      </c>
      <c r="X12" s="29"/>
      <c r="Y12" s="28">
        <f t="shared" si="7"/>
        <v>0</v>
      </c>
      <c r="Z12" s="29"/>
      <c r="AA12" s="16">
        <f t="shared" si="9"/>
        <v>0</v>
      </c>
      <c r="AB12" s="25"/>
      <c r="AC12" s="27"/>
      <c r="AD12" s="27"/>
      <c r="AE12" s="26"/>
      <c r="AF12" s="18">
        <f t="shared" si="8"/>
        <v>1880</v>
      </c>
    </row>
    <row r="13" spans="1:32" s="30" customFormat="1" ht="20.100000000000001" customHeight="1" x14ac:dyDescent="0.25">
      <c r="A13" s="20">
        <v>10</v>
      </c>
      <c r="B13" s="21" t="s">
        <v>61</v>
      </c>
      <c r="C13" s="22" t="s">
        <v>62</v>
      </c>
      <c r="D13" s="23">
        <v>1</v>
      </c>
      <c r="E13" s="24"/>
      <c r="F13" s="25">
        <v>57</v>
      </c>
      <c r="G13" s="26">
        <f t="shared" si="0"/>
        <v>969</v>
      </c>
      <c r="H13" s="25">
        <v>13</v>
      </c>
      <c r="I13" s="11">
        <f t="shared" si="1"/>
        <v>611</v>
      </c>
      <c r="J13" s="25">
        <v>4</v>
      </c>
      <c r="K13" s="27">
        <v>20</v>
      </c>
      <c r="L13" s="27">
        <v>1</v>
      </c>
      <c r="M13" s="26">
        <f t="shared" si="2"/>
        <v>30</v>
      </c>
      <c r="N13" s="25"/>
      <c r="O13" s="27"/>
      <c r="P13" s="27"/>
      <c r="Q13" s="26">
        <f t="shared" si="3"/>
        <v>0</v>
      </c>
      <c r="R13" s="25"/>
      <c r="S13" s="26">
        <f t="shared" si="4"/>
        <v>0</v>
      </c>
      <c r="T13" s="25"/>
      <c r="U13" s="26">
        <f t="shared" si="5"/>
        <v>0</v>
      </c>
      <c r="V13" s="25"/>
      <c r="W13" s="28">
        <f t="shared" si="6"/>
        <v>0</v>
      </c>
      <c r="X13" s="29">
        <v>2</v>
      </c>
      <c r="Y13" s="28">
        <f t="shared" si="7"/>
        <v>20</v>
      </c>
      <c r="Z13" s="29"/>
      <c r="AA13" s="16">
        <f t="shared" si="9"/>
        <v>0</v>
      </c>
      <c r="AB13" s="25"/>
      <c r="AC13" s="27"/>
      <c r="AD13" s="27"/>
      <c r="AE13" s="26"/>
      <c r="AF13" s="18">
        <f t="shared" si="8"/>
        <v>1630</v>
      </c>
    </row>
    <row r="14" spans="1:32" s="30" customFormat="1" ht="20.100000000000001" customHeight="1" x14ac:dyDescent="0.25">
      <c r="A14" s="5">
        <v>11</v>
      </c>
      <c r="B14" s="21" t="s">
        <v>63</v>
      </c>
      <c r="C14" s="22" t="s">
        <v>47</v>
      </c>
      <c r="D14" s="23">
        <v>1</v>
      </c>
      <c r="E14" s="24">
        <v>2</v>
      </c>
      <c r="F14" s="25">
        <v>60</v>
      </c>
      <c r="G14" s="26">
        <f t="shared" si="0"/>
        <v>1020</v>
      </c>
      <c r="H14" s="25">
        <v>10</v>
      </c>
      <c r="I14" s="11">
        <f t="shared" si="1"/>
        <v>500</v>
      </c>
      <c r="J14" s="25"/>
      <c r="K14" s="27"/>
      <c r="L14" s="27"/>
      <c r="M14" s="26">
        <f t="shared" si="2"/>
        <v>0</v>
      </c>
      <c r="N14" s="25"/>
      <c r="O14" s="27"/>
      <c r="P14" s="27"/>
      <c r="Q14" s="26">
        <f t="shared" si="3"/>
        <v>0</v>
      </c>
      <c r="R14" s="25"/>
      <c r="S14" s="26">
        <f t="shared" si="4"/>
        <v>0</v>
      </c>
      <c r="T14" s="25"/>
      <c r="U14" s="26">
        <f t="shared" si="5"/>
        <v>0</v>
      </c>
      <c r="V14" s="25">
        <v>1</v>
      </c>
      <c r="W14" s="28">
        <f t="shared" si="6"/>
        <v>5</v>
      </c>
      <c r="X14" s="29"/>
      <c r="Y14" s="28">
        <f t="shared" si="7"/>
        <v>0</v>
      </c>
      <c r="Z14" s="29"/>
      <c r="AA14" s="16">
        <f t="shared" si="9"/>
        <v>0</v>
      </c>
      <c r="AB14" s="25"/>
      <c r="AC14" s="27"/>
      <c r="AD14" s="27"/>
      <c r="AE14" s="26"/>
      <c r="AF14" s="18">
        <f t="shared" si="8"/>
        <v>1525</v>
      </c>
    </row>
    <row r="15" spans="1:32" s="30" customFormat="1" ht="20.100000000000001" customHeight="1" x14ac:dyDescent="0.25">
      <c r="A15" s="20">
        <v>12</v>
      </c>
      <c r="B15" s="21" t="s">
        <v>64</v>
      </c>
      <c r="C15" s="22" t="s">
        <v>65</v>
      </c>
      <c r="D15" s="23">
        <v>1</v>
      </c>
      <c r="E15" s="24">
        <v>2</v>
      </c>
      <c r="F15" s="25">
        <v>50</v>
      </c>
      <c r="G15" s="26">
        <f t="shared" si="0"/>
        <v>850</v>
      </c>
      <c r="H15" s="25">
        <v>13</v>
      </c>
      <c r="I15" s="11">
        <f t="shared" si="1"/>
        <v>520</v>
      </c>
      <c r="J15" s="25"/>
      <c r="K15" s="27"/>
      <c r="L15" s="27"/>
      <c r="M15" s="26">
        <f t="shared" si="2"/>
        <v>0</v>
      </c>
      <c r="N15" s="25"/>
      <c r="O15" s="27"/>
      <c r="P15" s="27"/>
      <c r="Q15" s="26">
        <f t="shared" si="3"/>
        <v>0</v>
      </c>
      <c r="R15" s="25"/>
      <c r="S15" s="26">
        <f t="shared" si="4"/>
        <v>0</v>
      </c>
      <c r="T15" s="25"/>
      <c r="U15" s="26">
        <f t="shared" si="5"/>
        <v>0</v>
      </c>
      <c r="V15" s="25"/>
      <c r="W15" s="28">
        <f t="shared" si="6"/>
        <v>0</v>
      </c>
      <c r="X15" s="29"/>
      <c r="Y15" s="28">
        <f t="shared" si="7"/>
        <v>0</v>
      </c>
      <c r="Z15" s="29"/>
      <c r="AA15" s="16">
        <f t="shared" si="9"/>
        <v>0</v>
      </c>
      <c r="AB15" s="25"/>
      <c r="AC15" s="27"/>
      <c r="AD15" s="27"/>
      <c r="AE15" s="26"/>
      <c r="AF15" s="18">
        <f t="shared" si="8"/>
        <v>1370</v>
      </c>
    </row>
    <row r="16" spans="1:32" s="30" customFormat="1" ht="20.100000000000001" customHeight="1" x14ac:dyDescent="0.25">
      <c r="A16" s="5">
        <v>13</v>
      </c>
      <c r="B16" s="21" t="s">
        <v>66</v>
      </c>
      <c r="C16" s="22" t="s">
        <v>67</v>
      </c>
      <c r="D16" s="23">
        <v>2</v>
      </c>
      <c r="E16" s="24">
        <v>1</v>
      </c>
      <c r="F16" s="25">
        <v>50</v>
      </c>
      <c r="G16" s="26">
        <f t="shared" si="0"/>
        <v>850</v>
      </c>
      <c r="H16" s="25">
        <v>11</v>
      </c>
      <c r="I16" s="11">
        <f t="shared" si="1"/>
        <v>440</v>
      </c>
      <c r="J16" s="25"/>
      <c r="K16" s="27"/>
      <c r="L16" s="27"/>
      <c r="M16" s="26">
        <f t="shared" si="2"/>
        <v>0</v>
      </c>
      <c r="N16" s="25">
        <v>6</v>
      </c>
      <c r="O16" s="27">
        <v>20</v>
      </c>
      <c r="P16" s="27">
        <v>3</v>
      </c>
      <c r="Q16" s="26">
        <f t="shared" si="3"/>
        <v>50</v>
      </c>
      <c r="R16" s="25"/>
      <c r="S16" s="26">
        <f t="shared" si="4"/>
        <v>0</v>
      </c>
      <c r="T16" s="25"/>
      <c r="U16" s="26">
        <f t="shared" si="5"/>
        <v>0</v>
      </c>
      <c r="V16" s="25"/>
      <c r="W16" s="28">
        <f t="shared" si="6"/>
        <v>0</v>
      </c>
      <c r="X16" s="29"/>
      <c r="Y16" s="28">
        <f t="shared" si="7"/>
        <v>0</v>
      </c>
      <c r="Z16" s="29"/>
      <c r="AA16" s="16">
        <f t="shared" si="9"/>
        <v>0</v>
      </c>
      <c r="AB16" s="25"/>
      <c r="AC16" s="27"/>
      <c r="AD16" s="27"/>
      <c r="AE16" s="26"/>
      <c r="AF16" s="18">
        <f t="shared" si="8"/>
        <v>1340</v>
      </c>
    </row>
    <row r="17" spans="1:32" s="30" customFormat="1" ht="20.100000000000001" customHeight="1" x14ac:dyDescent="0.25">
      <c r="A17" s="20">
        <v>14</v>
      </c>
      <c r="B17" s="21" t="s">
        <v>68</v>
      </c>
      <c r="C17" s="22" t="s">
        <v>47</v>
      </c>
      <c r="D17" s="23">
        <v>2</v>
      </c>
      <c r="E17" s="24">
        <v>1</v>
      </c>
      <c r="F17" s="25">
        <v>64</v>
      </c>
      <c r="G17" s="26">
        <f t="shared" si="0"/>
        <v>1088</v>
      </c>
      <c r="H17" s="25">
        <v>2</v>
      </c>
      <c r="I17" s="11">
        <f t="shared" si="1"/>
        <v>108</v>
      </c>
      <c r="J17" s="25">
        <v>5</v>
      </c>
      <c r="K17" s="27">
        <v>20</v>
      </c>
      <c r="L17" s="27">
        <v>2</v>
      </c>
      <c r="M17" s="26">
        <f t="shared" si="2"/>
        <v>40</v>
      </c>
      <c r="N17" s="25"/>
      <c r="O17" s="27"/>
      <c r="P17" s="27"/>
      <c r="Q17" s="26">
        <f t="shared" si="3"/>
        <v>0</v>
      </c>
      <c r="R17" s="25"/>
      <c r="S17" s="26">
        <f t="shared" si="4"/>
        <v>0</v>
      </c>
      <c r="T17" s="25"/>
      <c r="U17" s="26">
        <f t="shared" si="5"/>
        <v>0</v>
      </c>
      <c r="V17" s="25"/>
      <c r="W17" s="28">
        <f t="shared" si="6"/>
        <v>0</v>
      </c>
      <c r="X17" s="29"/>
      <c r="Y17" s="28">
        <f t="shared" si="7"/>
        <v>0</v>
      </c>
      <c r="Z17" s="29"/>
      <c r="AA17" s="16">
        <f t="shared" si="9"/>
        <v>0</v>
      </c>
      <c r="AB17" s="25"/>
      <c r="AC17" s="27"/>
      <c r="AD17" s="27"/>
      <c r="AE17" s="26"/>
      <c r="AF17" s="18">
        <f t="shared" si="8"/>
        <v>1236</v>
      </c>
    </row>
    <row r="18" spans="1:32" s="30" customFormat="1" ht="20.100000000000001" customHeight="1" x14ac:dyDescent="0.25">
      <c r="A18" s="5">
        <v>15</v>
      </c>
      <c r="B18" s="21" t="s">
        <v>69</v>
      </c>
      <c r="C18" s="22" t="s">
        <v>67</v>
      </c>
      <c r="D18" s="23">
        <v>1</v>
      </c>
      <c r="E18" s="24">
        <v>2</v>
      </c>
      <c r="F18" s="25">
        <v>40</v>
      </c>
      <c r="G18" s="26">
        <f t="shared" si="0"/>
        <v>680</v>
      </c>
      <c r="H18" s="25">
        <v>17</v>
      </c>
      <c r="I18" s="11">
        <f t="shared" si="1"/>
        <v>510</v>
      </c>
      <c r="J18" s="25"/>
      <c r="K18" s="27"/>
      <c r="L18" s="27"/>
      <c r="M18" s="26">
        <f t="shared" si="2"/>
        <v>0</v>
      </c>
      <c r="N18" s="25"/>
      <c r="O18" s="27"/>
      <c r="P18" s="27"/>
      <c r="Q18" s="26">
        <f t="shared" si="3"/>
        <v>0</v>
      </c>
      <c r="R18" s="25"/>
      <c r="S18" s="26">
        <f t="shared" si="4"/>
        <v>0</v>
      </c>
      <c r="T18" s="25"/>
      <c r="U18" s="26">
        <f t="shared" si="5"/>
        <v>0</v>
      </c>
      <c r="V18" s="25">
        <v>2</v>
      </c>
      <c r="W18" s="28">
        <f t="shared" si="6"/>
        <v>10</v>
      </c>
      <c r="X18" s="29"/>
      <c r="Y18" s="28">
        <f t="shared" si="7"/>
        <v>0</v>
      </c>
      <c r="Z18" s="29"/>
      <c r="AA18" s="16">
        <f t="shared" si="9"/>
        <v>0</v>
      </c>
      <c r="AB18" s="25"/>
      <c r="AC18" s="27"/>
      <c r="AD18" s="27"/>
      <c r="AE18" s="26"/>
      <c r="AF18" s="18">
        <f t="shared" si="8"/>
        <v>1200</v>
      </c>
    </row>
    <row r="19" spans="1:32" s="30" customFormat="1" ht="20.100000000000001" customHeight="1" x14ac:dyDescent="0.25">
      <c r="A19" s="20">
        <v>16</v>
      </c>
      <c r="B19" s="21" t="s">
        <v>70</v>
      </c>
      <c r="C19" s="22" t="s">
        <v>71</v>
      </c>
      <c r="D19" s="23">
        <v>1</v>
      </c>
      <c r="E19" s="24">
        <v>2</v>
      </c>
      <c r="F19" s="25">
        <v>27</v>
      </c>
      <c r="G19" s="26">
        <f t="shared" si="0"/>
        <v>459</v>
      </c>
      <c r="H19" s="25">
        <v>17</v>
      </c>
      <c r="I19" s="11">
        <f t="shared" si="1"/>
        <v>289</v>
      </c>
      <c r="J19" s="25"/>
      <c r="K19" s="27"/>
      <c r="L19" s="27"/>
      <c r="M19" s="26">
        <f t="shared" si="2"/>
        <v>0</v>
      </c>
      <c r="N19" s="25"/>
      <c r="O19" s="27"/>
      <c r="P19" s="27"/>
      <c r="Q19" s="26">
        <f t="shared" si="3"/>
        <v>0</v>
      </c>
      <c r="R19" s="25"/>
      <c r="S19" s="26">
        <f t="shared" si="4"/>
        <v>0</v>
      </c>
      <c r="T19" s="25"/>
      <c r="U19" s="26">
        <f t="shared" si="5"/>
        <v>0</v>
      </c>
      <c r="V19" s="25">
        <v>2</v>
      </c>
      <c r="W19" s="28">
        <f t="shared" si="6"/>
        <v>10</v>
      </c>
      <c r="X19" s="29"/>
      <c r="Y19" s="28">
        <f t="shared" si="7"/>
        <v>0</v>
      </c>
      <c r="Z19" s="29"/>
      <c r="AA19" s="16">
        <f t="shared" si="9"/>
        <v>0</v>
      </c>
      <c r="AB19" s="25"/>
      <c r="AC19" s="27"/>
      <c r="AD19" s="27"/>
      <c r="AE19" s="26"/>
      <c r="AF19" s="18">
        <f t="shared" si="8"/>
        <v>758</v>
      </c>
    </row>
    <row r="20" spans="1:32" s="30" customFormat="1" ht="20.100000000000001" customHeight="1" x14ac:dyDescent="0.25">
      <c r="A20" s="5">
        <v>17</v>
      </c>
      <c r="B20" s="21" t="s">
        <v>72</v>
      </c>
      <c r="C20" s="22" t="s">
        <v>57</v>
      </c>
      <c r="D20" s="23">
        <v>1</v>
      </c>
      <c r="E20" s="24">
        <v>2</v>
      </c>
      <c r="F20" s="25">
        <v>30</v>
      </c>
      <c r="G20" s="26">
        <f t="shared" si="0"/>
        <v>510</v>
      </c>
      <c r="H20" s="25">
        <v>5</v>
      </c>
      <c r="I20" s="11">
        <f t="shared" si="1"/>
        <v>100</v>
      </c>
      <c r="J20" s="25"/>
      <c r="K20" s="27"/>
      <c r="L20" s="27"/>
      <c r="M20" s="26">
        <f t="shared" si="2"/>
        <v>0</v>
      </c>
      <c r="N20" s="25">
        <v>5</v>
      </c>
      <c r="O20" s="27">
        <v>20</v>
      </c>
      <c r="P20" s="27">
        <v>2</v>
      </c>
      <c r="Q20" s="26">
        <f t="shared" si="3"/>
        <v>40</v>
      </c>
      <c r="R20" s="25"/>
      <c r="S20" s="26">
        <f t="shared" si="4"/>
        <v>0</v>
      </c>
      <c r="T20" s="25"/>
      <c r="U20" s="26">
        <f t="shared" si="5"/>
        <v>0</v>
      </c>
      <c r="V20" s="25">
        <v>1</v>
      </c>
      <c r="W20" s="28">
        <f t="shared" si="6"/>
        <v>5</v>
      </c>
      <c r="X20" s="29">
        <v>1</v>
      </c>
      <c r="Y20" s="28">
        <f t="shared" si="7"/>
        <v>10</v>
      </c>
      <c r="Z20" s="29"/>
      <c r="AA20" s="16">
        <f t="shared" si="9"/>
        <v>0</v>
      </c>
      <c r="AB20" s="25"/>
      <c r="AC20" s="27"/>
      <c r="AD20" s="27"/>
      <c r="AE20" s="26"/>
      <c r="AF20" s="18">
        <f t="shared" si="8"/>
        <v>665</v>
      </c>
    </row>
    <row r="21" spans="1:32" s="30" customFormat="1" ht="20.100000000000001" customHeight="1" x14ac:dyDescent="0.25">
      <c r="A21" s="20">
        <v>18</v>
      </c>
      <c r="B21" s="21" t="s">
        <v>73</v>
      </c>
      <c r="C21" s="22" t="s">
        <v>74</v>
      </c>
      <c r="D21" s="23">
        <v>2</v>
      </c>
      <c r="E21" s="24">
        <v>1</v>
      </c>
      <c r="F21" s="25">
        <v>20</v>
      </c>
      <c r="G21" s="26">
        <f t="shared" si="0"/>
        <v>340</v>
      </c>
      <c r="H21" s="25">
        <v>5</v>
      </c>
      <c r="I21" s="11">
        <f>F21*H21</f>
        <v>100</v>
      </c>
      <c r="J21" s="25"/>
      <c r="K21" s="27"/>
      <c r="L21" s="27"/>
      <c r="M21" s="26">
        <f t="shared" si="2"/>
        <v>0</v>
      </c>
      <c r="N21" s="25"/>
      <c r="O21" s="27"/>
      <c r="P21" s="27"/>
      <c r="Q21" s="26">
        <f t="shared" si="3"/>
        <v>0</v>
      </c>
      <c r="R21" s="25"/>
      <c r="S21" s="26">
        <f t="shared" si="4"/>
        <v>0</v>
      </c>
      <c r="T21" s="25"/>
      <c r="U21" s="26">
        <f t="shared" si="5"/>
        <v>0</v>
      </c>
      <c r="V21" s="25"/>
      <c r="W21" s="28">
        <f t="shared" si="6"/>
        <v>0</v>
      </c>
      <c r="X21" s="29"/>
      <c r="Y21" s="28">
        <f t="shared" si="7"/>
        <v>0</v>
      </c>
      <c r="Z21" s="29"/>
      <c r="AA21" s="16">
        <f t="shared" si="9"/>
        <v>0</v>
      </c>
      <c r="AB21" s="25"/>
      <c r="AC21" s="27"/>
      <c r="AD21" s="27"/>
      <c r="AE21" s="26"/>
      <c r="AF21" s="18">
        <f t="shared" si="8"/>
        <v>440</v>
      </c>
    </row>
    <row r="22" spans="1:32" s="30" customFormat="1" ht="20.100000000000001" customHeight="1" x14ac:dyDescent="0.25">
      <c r="A22" s="5">
        <v>19</v>
      </c>
      <c r="B22" s="21" t="s">
        <v>75</v>
      </c>
      <c r="C22" s="22" t="s">
        <v>57</v>
      </c>
      <c r="D22" s="23">
        <v>1</v>
      </c>
      <c r="E22" s="24">
        <v>2</v>
      </c>
      <c r="F22" s="25">
        <v>20</v>
      </c>
      <c r="G22" s="26">
        <f t="shared" si="0"/>
        <v>340</v>
      </c>
      <c r="H22" s="25">
        <v>3</v>
      </c>
      <c r="I22" s="11">
        <f>F22*H22</f>
        <v>60</v>
      </c>
      <c r="J22" s="25"/>
      <c r="K22" s="27"/>
      <c r="L22" s="27"/>
      <c r="M22" s="26">
        <f t="shared" si="2"/>
        <v>0</v>
      </c>
      <c r="N22" s="25"/>
      <c r="O22" s="27"/>
      <c r="P22" s="27"/>
      <c r="Q22" s="26">
        <f t="shared" si="3"/>
        <v>0</v>
      </c>
      <c r="R22" s="25"/>
      <c r="S22" s="26">
        <f t="shared" si="4"/>
        <v>0</v>
      </c>
      <c r="T22" s="25"/>
      <c r="U22" s="26">
        <f t="shared" si="5"/>
        <v>0</v>
      </c>
      <c r="V22" s="25"/>
      <c r="W22" s="28">
        <f t="shared" si="6"/>
        <v>0</v>
      </c>
      <c r="X22" s="29"/>
      <c r="Y22" s="28">
        <f t="shared" si="7"/>
        <v>0</v>
      </c>
      <c r="Z22" s="29"/>
      <c r="AA22" s="16">
        <f t="shared" si="9"/>
        <v>0</v>
      </c>
      <c r="AB22" s="25"/>
      <c r="AC22" s="27"/>
      <c r="AD22" s="27"/>
      <c r="AE22" s="26"/>
      <c r="AF22" s="18">
        <f t="shared" si="8"/>
        <v>400</v>
      </c>
    </row>
    <row r="23" spans="1:32" s="30" customFormat="1" ht="20.100000000000001" customHeight="1" x14ac:dyDescent="0.25">
      <c r="A23" s="20">
        <v>20</v>
      </c>
      <c r="B23" s="21" t="s">
        <v>76</v>
      </c>
      <c r="C23" s="22" t="s">
        <v>77</v>
      </c>
      <c r="D23" s="23">
        <v>1</v>
      </c>
      <c r="E23" s="24">
        <v>2</v>
      </c>
      <c r="F23" s="25">
        <v>10</v>
      </c>
      <c r="G23" s="26">
        <f t="shared" si="0"/>
        <v>170</v>
      </c>
      <c r="H23" s="25">
        <v>7</v>
      </c>
      <c r="I23" s="11">
        <f>F23*H23</f>
        <v>70</v>
      </c>
      <c r="J23" s="25"/>
      <c r="K23" s="27"/>
      <c r="L23" s="27"/>
      <c r="M23" s="26">
        <f t="shared" si="2"/>
        <v>0</v>
      </c>
      <c r="N23" s="25"/>
      <c r="O23" s="27"/>
      <c r="P23" s="27"/>
      <c r="Q23" s="26">
        <f t="shared" si="3"/>
        <v>0</v>
      </c>
      <c r="R23" s="25"/>
      <c r="S23" s="26">
        <f t="shared" si="4"/>
        <v>0</v>
      </c>
      <c r="T23" s="25"/>
      <c r="U23" s="26">
        <f t="shared" si="5"/>
        <v>0</v>
      </c>
      <c r="V23" s="25"/>
      <c r="W23" s="28">
        <f t="shared" si="6"/>
        <v>0</v>
      </c>
      <c r="X23" s="29"/>
      <c r="Y23" s="28">
        <f t="shared" si="7"/>
        <v>0</v>
      </c>
      <c r="Z23" s="29"/>
      <c r="AA23" s="16">
        <f t="shared" si="9"/>
        <v>0</v>
      </c>
      <c r="AB23" s="25"/>
      <c r="AC23" s="27"/>
      <c r="AD23" s="27"/>
      <c r="AE23" s="26"/>
      <c r="AF23" s="18">
        <f t="shared" si="8"/>
        <v>240</v>
      </c>
    </row>
    <row r="24" spans="1:32" s="30" customFormat="1" ht="20.100000000000001" customHeight="1" x14ac:dyDescent="0.25">
      <c r="A24" s="5">
        <v>21</v>
      </c>
      <c r="B24" s="21" t="s">
        <v>78</v>
      </c>
      <c r="C24" s="22" t="s">
        <v>74</v>
      </c>
      <c r="D24" s="23">
        <v>1</v>
      </c>
      <c r="E24" s="24">
        <v>2</v>
      </c>
      <c r="F24" s="25">
        <v>5</v>
      </c>
      <c r="G24" s="26">
        <f t="shared" si="0"/>
        <v>85</v>
      </c>
      <c r="H24" s="25">
        <v>10</v>
      </c>
      <c r="I24" s="11">
        <f>F24*H24</f>
        <v>50</v>
      </c>
      <c r="J24" s="25">
        <v>4</v>
      </c>
      <c r="K24" s="27">
        <v>20</v>
      </c>
      <c r="L24" s="27">
        <v>1</v>
      </c>
      <c r="M24" s="26">
        <f t="shared" si="2"/>
        <v>30</v>
      </c>
      <c r="N24" s="25"/>
      <c r="O24" s="27"/>
      <c r="P24" s="27"/>
      <c r="Q24" s="26">
        <f t="shared" si="3"/>
        <v>0</v>
      </c>
      <c r="R24" s="25"/>
      <c r="S24" s="26">
        <f t="shared" si="4"/>
        <v>0</v>
      </c>
      <c r="T24" s="25"/>
      <c r="U24" s="26">
        <f t="shared" si="5"/>
        <v>0</v>
      </c>
      <c r="V24" s="25">
        <v>1</v>
      </c>
      <c r="W24" s="28">
        <f t="shared" si="6"/>
        <v>5</v>
      </c>
      <c r="X24" s="29"/>
      <c r="Y24" s="28">
        <f t="shared" si="7"/>
        <v>0</v>
      </c>
      <c r="Z24" s="29"/>
      <c r="AA24" s="16">
        <f t="shared" si="9"/>
        <v>0</v>
      </c>
      <c r="AB24" s="25"/>
      <c r="AC24" s="27"/>
      <c r="AD24" s="27"/>
      <c r="AE24" s="26"/>
      <c r="AF24" s="18">
        <f t="shared" si="8"/>
        <v>170</v>
      </c>
    </row>
    <row r="25" spans="1:32" s="30" customFormat="1" ht="20.100000000000001" customHeight="1" x14ac:dyDescent="0.25">
      <c r="A25" s="20">
        <v>22</v>
      </c>
      <c r="B25" s="21" t="s">
        <v>79</v>
      </c>
      <c r="C25" s="22" t="s">
        <v>49</v>
      </c>
      <c r="D25" s="23"/>
      <c r="E25" s="24"/>
      <c r="F25" s="25"/>
      <c r="G25" s="26">
        <f t="shared" ref="G25:G40" si="10">F25*17</f>
        <v>0</v>
      </c>
      <c r="H25" s="25"/>
      <c r="I25" s="11">
        <f t="shared" ref="I25:I45" si="11">F25*H25</f>
        <v>0</v>
      </c>
      <c r="J25" s="25"/>
      <c r="K25" s="27"/>
      <c r="L25" s="27"/>
      <c r="M25" s="26">
        <f t="shared" si="2"/>
        <v>0</v>
      </c>
      <c r="N25" s="25">
        <v>5</v>
      </c>
      <c r="O25" s="27">
        <v>20</v>
      </c>
      <c r="P25" s="27">
        <v>2</v>
      </c>
      <c r="Q25" s="26">
        <f t="shared" si="3"/>
        <v>40</v>
      </c>
      <c r="R25" s="25">
        <v>3</v>
      </c>
      <c r="S25" s="26">
        <f t="shared" si="4"/>
        <v>15</v>
      </c>
      <c r="T25" s="25"/>
      <c r="U25" s="26">
        <f t="shared" ref="U25:U45" si="12">T25*5</f>
        <v>0</v>
      </c>
      <c r="V25" s="25">
        <v>3</v>
      </c>
      <c r="W25" s="28">
        <f t="shared" si="6"/>
        <v>15</v>
      </c>
      <c r="X25" s="29">
        <v>3</v>
      </c>
      <c r="Y25" s="28">
        <f t="shared" si="7"/>
        <v>30</v>
      </c>
      <c r="Z25" s="29"/>
      <c r="AA25" s="16">
        <f t="shared" si="9"/>
        <v>0</v>
      </c>
      <c r="AB25" s="25"/>
      <c r="AC25" s="27"/>
      <c r="AD25" s="27"/>
      <c r="AE25" s="26"/>
      <c r="AF25" s="18">
        <f t="shared" si="8"/>
        <v>100</v>
      </c>
    </row>
    <row r="26" spans="1:32" s="30" customFormat="1" ht="20.100000000000001" customHeight="1" x14ac:dyDescent="0.25">
      <c r="A26" s="5">
        <v>23</v>
      </c>
      <c r="B26" s="21" t="s">
        <v>80</v>
      </c>
      <c r="C26" s="22" t="s">
        <v>67</v>
      </c>
      <c r="D26" s="23">
        <v>1</v>
      </c>
      <c r="E26" s="24">
        <v>2</v>
      </c>
      <c r="F26" s="25"/>
      <c r="G26" s="26">
        <f t="shared" si="10"/>
        <v>0</v>
      </c>
      <c r="H26" s="25"/>
      <c r="I26" s="11">
        <f t="shared" si="11"/>
        <v>0</v>
      </c>
      <c r="J26" s="25"/>
      <c r="K26" s="27"/>
      <c r="L26" s="27"/>
      <c r="M26" s="26">
        <f t="shared" si="2"/>
        <v>0</v>
      </c>
      <c r="N26" s="25"/>
      <c r="O26" s="27"/>
      <c r="P26" s="27"/>
      <c r="Q26" s="26">
        <f t="shared" si="3"/>
        <v>0</v>
      </c>
      <c r="R26" s="25">
        <v>3</v>
      </c>
      <c r="S26" s="26">
        <f t="shared" si="4"/>
        <v>15</v>
      </c>
      <c r="T26" s="25"/>
      <c r="U26" s="26">
        <f t="shared" si="12"/>
        <v>0</v>
      </c>
      <c r="V26" s="25">
        <v>3</v>
      </c>
      <c r="W26" s="28">
        <f t="shared" si="6"/>
        <v>15</v>
      </c>
      <c r="X26" s="29">
        <v>3</v>
      </c>
      <c r="Y26" s="28">
        <f t="shared" si="7"/>
        <v>30</v>
      </c>
      <c r="Z26" s="29"/>
      <c r="AA26" s="16">
        <f t="shared" si="9"/>
        <v>0</v>
      </c>
      <c r="AB26" s="25"/>
      <c r="AC26" s="27"/>
      <c r="AD26" s="27"/>
      <c r="AE26" s="26"/>
      <c r="AF26" s="18">
        <f t="shared" si="8"/>
        <v>60</v>
      </c>
    </row>
    <row r="27" spans="1:32" s="30" customFormat="1" ht="20.100000000000001" customHeight="1" x14ac:dyDescent="0.25">
      <c r="A27" s="20">
        <v>24</v>
      </c>
      <c r="B27" s="21" t="s">
        <v>81</v>
      </c>
      <c r="C27" s="22"/>
      <c r="D27" s="23"/>
      <c r="E27" s="24"/>
      <c r="F27" s="25"/>
      <c r="G27" s="26">
        <f t="shared" si="10"/>
        <v>0</v>
      </c>
      <c r="H27" s="25"/>
      <c r="I27" s="11">
        <f t="shared" si="11"/>
        <v>0</v>
      </c>
      <c r="J27" s="25"/>
      <c r="K27" s="27"/>
      <c r="L27" s="27"/>
      <c r="M27" s="26">
        <f t="shared" si="2"/>
        <v>0</v>
      </c>
      <c r="N27" s="25">
        <v>4</v>
      </c>
      <c r="O27" s="27">
        <v>20</v>
      </c>
      <c r="P27" s="27">
        <v>1</v>
      </c>
      <c r="Q27" s="26">
        <f t="shared" si="3"/>
        <v>30</v>
      </c>
      <c r="R27" s="25"/>
      <c r="S27" s="26">
        <f t="shared" si="4"/>
        <v>0</v>
      </c>
      <c r="T27" s="25"/>
      <c r="U27" s="26">
        <f t="shared" si="12"/>
        <v>0</v>
      </c>
      <c r="V27" s="25">
        <v>2</v>
      </c>
      <c r="W27" s="28">
        <f t="shared" si="6"/>
        <v>10</v>
      </c>
      <c r="X27" s="29"/>
      <c r="Y27" s="28">
        <f t="shared" ref="Y27:Y45" si="13">X27*10</f>
        <v>0</v>
      </c>
      <c r="Z27" s="29"/>
      <c r="AA27" s="16">
        <f t="shared" si="9"/>
        <v>0</v>
      </c>
      <c r="AB27" s="25"/>
      <c r="AC27" s="27"/>
      <c r="AD27" s="27"/>
      <c r="AE27" s="26"/>
      <c r="AF27" s="18">
        <f t="shared" si="8"/>
        <v>40</v>
      </c>
    </row>
    <row r="28" spans="1:32" s="30" customFormat="1" ht="25.5" customHeight="1" x14ac:dyDescent="0.25">
      <c r="A28" s="5">
        <v>25</v>
      </c>
      <c r="B28" s="21" t="s">
        <v>82</v>
      </c>
      <c r="C28" s="22" t="s">
        <v>83</v>
      </c>
      <c r="D28" s="23">
        <v>1</v>
      </c>
      <c r="E28" s="24">
        <v>2</v>
      </c>
      <c r="F28" s="25"/>
      <c r="G28" s="26">
        <f t="shared" si="10"/>
        <v>0</v>
      </c>
      <c r="H28" s="25"/>
      <c r="I28" s="11">
        <f t="shared" si="11"/>
        <v>0</v>
      </c>
      <c r="J28" s="25"/>
      <c r="K28" s="27"/>
      <c r="L28" s="27"/>
      <c r="M28" s="26">
        <f t="shared" si="2"/>
        <v>0</v>
      </c>
      <c r="N28" s="25">
        <v>4</v>
      </c>
      <c r="O28" s="27">
        <v>20</v>
      </c>
      <c r="P28" s="27">
        <v>1</v>
      </c>
      <c r="Q28" s="26">
        <f t="shared" si="3"/>
        <v>30</v>
      </c>
      <c r="R28" s="25"/>
      <c r="S28" s="26">
        <f t="shared" si="4"/>
        <v>0</v>
      </c>
      <c r="T28" s="25"/>
      <c r="U28" s="26">
        <f t="shared" si="12"/>
        <v>0</v>
      </c>
      <c r="V28" s="25">
        <v>2</v>
      </c>
      <c r="W28" s="28">
        <f t="shared" si="6"/>
        <v>10</v>
      </c>
      <c r="X28" s="29"/>
      <c r="Y28" s="28">
        <f t="shared" si="13"/>
        <v>0</v>
      </c>
      <c r="Z28" s="29"/>
      <c r="AA28" s="16">
        <f t="shared" si="9"/>
        <v>0</v>
      </c>
      <c r="AB28" s="25"/>
      <c r="AC28" s="27"/>
      <c r="AD28" s="27"/>
      <c r="AE28" s="26"/>
      <c r="AF28" s="18">
        <f t="shared" si="8"/>
        <v>40</v>
      </c>
    </row>
    <row r="29" spans="1:32" s="30" customFormat="1" ht="25.5" customHeight="1" x14ac:dyDescent="0.25">
      <c r="A29" s="20">
        <v>26</v>
      </c>
      <c r="B29" s="21" t="s">
        <v>84</v>
      </c>
      <c r="C29" s="22" t="s">
        <v>57</v>
      </c>
      <c r="D29" s="23">
        <v>2</v>
      </c>
      <c r="E29" s="24">
        <v>1</v>
      </c>
      <c r="F29" s="25"/>
      <c r="G29" s="26">
        <f t="shared" si="10"/>
        <v>0</v>
      </c>
      <c r="H29" s="25"/>
      <c r="I29" s="11">
        <f t="shared" si="11"/>
        <v>0</v>
      </c>
      <c r="J29" s="25">
        <v>4</v>
      </c>
      <c r="K29" s="27">
        <v>20</v>
      </c>
      <c r="L29" s="27">
        <v>1</v>
      </c>
      <c r="M29" s="26">
        <f t="shared" si="2"/>
        <v>30</v>
      </c>
      <c r="N29" s="25"/>
      <c r="O29" s="27"/>
      <c r="P29" s="27"/>
      <c r="Q29" s="26">
        <f t="shared" si="3"/>
        <v>0</v>
      </c>
      <c r="R29" s="25"/>
      <c r="S29" s="26">
        <f t="shared" si="4"/>
        <v>0</v>
      </c>
      <c r="T29" s="25"/>
      <c r="U29" s="26">
        <f t="shared" si="12"/>
        <v>0</v>
      </c>
      <c r="V29" s="25">
        <v>1</v>
      </c>
      <c r="W29" s="28">
        <f t="shared" si="6"/>
        <v>5</v>
      </c>
      <c r="X29" s="29"/>
      <c r="Y29" s="28">
        <f t="shared" si="13"/>
        <v>0</v>
      </c>
      <c r="Z29" s="29"/>
      <c r="AA29" s="16">
        <f t="shared" si="9"/>
        <v>0</v>
      </c>
      <c r="AB29" s="25"/>
      <c r="AC29" s="27"/>
      <c r="AD29" s="27"/>
      <c r="AE29" s="26"/>
      <c r="AF29" s="18">
        <f t="shared" si="8"/>
        <v>35</v>
      </c>
    </row>
    <row r="30" spans="1:32" s="30" customFormat="1" ht="25.5" customHeight="1" x14ac:dyDescent="0.25">
      <c r="A30" s="5">
        <v>27</v>
      </c>
      <c r="B30" s="21" t="s">
        <v>85</v>
      </c>
      <c r="C30" s="22" t="s">
        <v>86</v>
      </c>
      <c r="D30" s="23">
        <v>1</v>
      </c>
      <c r="E30" s="24"/>
      <c r="F30" s="25"/>
      <c r="G30" s="26">
        <f t="shared" si="10"/>
        <v>0</v>
      </c>
      <c r="H30" s="25"/>
      <c r="I30" s="11">
        <f>F30*H30</f>
        <v>0</v>
      </c>
      <c r="J30" s="25">
        <v>4</v>
      </c>
      <c r="K30" s="27">
        <v>20</v>
      </c>
      <c r="L30" s="27">
        <v>1</v>
      </c>
      <c r="M30" s="26">
        <f t="shared" si="2"/>
        <v>30</v>
      </c>
      <c r="N30" s="25"/>
      <c r="O30" s="27"/>
      <c r="P30" s="27"/>
      <c r="Q30" s="26">
        <f t="shared" ref="Q30:Q32" si="14">O30+(P30*10)</f>
        <v>0</v>
      </c>
      <c r="R30" s="25"/>
      <c r="S30" s="26">
        <f t="shared" si="4"/>
        <v>0</v>
      </c>
      <c r="T30" s="25"/>
      <c r="U30" s="26">
        <f t="shared" si="12"/>
        <v>0</v>
      </c>
      <c r="V30" s="25"/>
      <c r="W30" s="28">
        <f t="shared" ref="W30:W31" si="15">V30*5</f>
        <v>0</v>
      </c>
      <c r="X30" s="29"/>
      <c r="Y30" s="28">
        <f t="shared" si="13"/>
        <v>0</v>
      </c>
      <c r="Z30" s="29"/>
      <c r="AA30" s="16">
        <f t="shared" si="9"/>
        <v>0</v>
      </c>
      <c r="AB30" s="25"/>
      <c r="AC30" s="27"/>
      <c r="AD30" s="27"/>
      <c r="AE30" s="26"/>
      <c r="AF30" s="18">
        <f t="shared" si="8"/>
        <v>30</v>
      </c>
    </row>
    <row r="31" spans="1:32" s="30" customFormat="1" ht="25.5" customHeight="1" x14ac:dyDescent="0.25">
      <c r="A31" s="20">
        <v>28</v>
      </c>
      <c r="B31" s="21" t="s">
        <v>87</v>
      </c>
      <c r="C31" s="22" t="s">
        <v>88</v>
      </c>
      <c r="D31" s="23">
        <v>1</v>
      </c>
      <c r="E31" s="24">
        <v>2</v>
      </c>
      <c r="F31" s="25"/>
      <c r="G31" s="26">
        <f>F31*17</f>
        <v>0</v>
      </c>
      <c r="H31" s="25"/>
      <c r="I31" s="11">
        <f t="shared" si="11"/>
        <v>0</v>
      </c>
      <c r="J31" s="25"/>
      <c r="K31" s="27"/>
      <c r="L31" s="27"/>
      <c r="M31" s="26">
        <f t="shared" ref="M31:M32" si="16">K31+(L31*10)</f>
        <v>0</v>
      </c>
      <c r="N31" s="25"/>
      <c r="O31" s="27"/>
      <c r="P31" s="27"/>
      <c r="Q31" s="26">
        <f t="shared" si="14"/>
        <v>0</v>
      </c>
      <c r="R31" s="25">
        <v>3</v>
      </c>
      <c r="S31" s="26">
        <f t="shared" si="4"/>
        <v>15</v>
      </c>
      <c r="T31" s="25"/>
      <c r="U31" s="26">
        <f t="shared" si="12"/>
        <v>0</v>
      </c>
      <c r="V31" s="25">
        <v>3</v>
      </c>
      <c r="W31" s="28">
        <f t="shared" si="15"/>
        <v>15</v>
      </c>
      <c r="X31" s="29"/>
      <c r="Y31" s="28">
        <f t="shared" si="13"/>
        <v>0</v>
      </c>
      <c r="Z31" s="29"/>
      <c r="AA31" s="16">
        <f t="shared" si="9"/>
        <v>0</v>
      </c>
      <c r="AB31" s="25"/>
      <c r="AC31" s="27"/>
      <c r="AD31" s="27"/>
      <c r="AE31" s="26"/>
      <c r="AF31" s="18">
        <f t="shared" si="8"/>
        <v>30</v>
      </c>
    </row>
    <row r="32" spans="1:32" s="30" customFormat="1" ht="25.5" customHeight="1" x14ac:dyDescent="0.25">
      <c r="A32" s="5">
        <v>29</v>
      </c>
      <c r="B32" s="21" t="s">
        <v>89</v>
      </c>
      <c r="C32" s="22" t="s">
        <v>90</v>
      </c>
      <c r="D32" s="23">
        <v>1</v>
      </c>
      <c r="E32" s="24"/>
      <c r="F32" s="25"/>
      <c r="G32" s="26">
        <f t="shared" si="10"/>
        <v>0</v>
      </c>
      <c r="H32" s="25"/>
      <c r="I32" s="11">
        <f t="shared" si="11"/>
        <v>0</v>
      </c>
      <c r="J32" s="25"/>
      <c r="K32" s="27"/>
      <c r="L32" s="27"/>
      <c r="M32" s="26">
        <f t="shared" si="16"/>
        <v>0</v>
      </c>
      <c r="N32" s="25"/>
      <c r="O32" s="27"/>
      <c r="P32" s="27"/>
      <c r="Q32" s="26">
        <f t="shared" si="14"/>
        <v>0</v>
      </c>
      <c r="R32" s="25">
        <v>3</v>
      </c>
      <c r="S32" s="26">
        <f t="shared" si="4"/>
        <v>15</v>
      </c>
      <c r="T32" s="25"/>
      <c r="U32" s="26">
        <f t="shared" si="12"/>
        <v>0</v>
      </c>
      <c r="V32" s="25">
        <v>3</v>
      </c>
      <c r="W32" s="28">
        <f t="shared" ref="W32:W45" si="17">V32*5</f>
        <v>15</v>
      </c>
      <c r="X32" s="29"/>
      <c r="Y32" s="28">
        <f t="shared" si="13"/>
        <v>0</v>
      </c>
      <c r="Z32" s="29"/>
      <c r="AA32" s="16">
        <f t="shared" si="9"/>
        <v>0</v>
      </c>
      <c r="AB32" s="25"/>
      <c r="AC32" s="27"/>
      <c r="AD32" s="27"/>
      <c r="AE32" s="26"/>
      <c r="AF32" s="18">
        <f t="shared" si="8"/>
        <v>30</v>
      </c>
    </row>
    <row r="33" spans="1:32" s="30" customFormat="1" ht="25.5" customHeight="1" x14ac:dyDescent="0.25">
      <c r="A33" s="20">
        <v>30</v>
      </c>
      <c r="B33" s="21" t="s">
        <v>91</v>
      </c>
      <c r="C33" s="22" t="s">
        <v>71</v>
      </c>
      <c r="D33" s="23">
        <v>1</v>
      </c>
      <c r="E33" s="24">
        <v>2</v>
      </c>
      <c r="F33" s="25"/>
      <c r="G33" s="26">
        <f t="shared" si="10"/>
        <v>0</v>
      </c>
      <c r="H33" s="25"/>
      <c r="I33" s="11">
        <f>F33*H33</f>
        <v>0</v>
      </c>
      <c r="J33" s="25"/>
      <c r="K33" s="27"/>
      <c r="L33" s="27"/>
      <c r="M33" s="26">
        <f>K33+(L33*10)</f>
        <v>0</v>
      </c>
      <c r="N33" s="25">
        <v>4</v>
      </c>
      <c r="O33" s="27">
        <v>20</v>
      </c>
      <c r="P33" s="27">
        <v>1</v>
      </c>
      <c r="Q33" s="26">
        <f>O33+(P33*10)</f>
        <v>30</v>
      </c>
      <c r="R33" s="25"/>
      <c r="S33" s="26">
        <f t="shared" si="4"/>
        <v>0</v>
      </c>
      <c r="T33" s="25"/>
      <c r="U33" s="26">
        <f t="shared" si="12"/>
        <v>0</v>
      </c>
      <c r="V33" s="25"/>
      <c r="W33" s="28">
        <f t="shared" si="17"/>
        <v>0</v>
      </c>
      <c r="X33" s="29"/>
      <c r="Y33" s="28">
        <f t="shared" si="13"/>
        <v>0</v>
      </c>
      <c r="Z33" s="29"/>
      <c r="AA33" s="16">
        <f t="shared" si="9"/>
        <v>0</v>
      </c>
      <c r="AB33" s="25"/>
      <c r="AC33" s="27"/>
      <c r="AD33" s="27"/>
      <c r="AE33" s="26"/>
      <c r="AF33" s="18">
        <f t="shared" si="8"/>
        <v>30</v>
      </c>
    </row>
    <row r="34" spans="1:32" s="30" customFormat="1" ht="25.5" customHeight="1" x14ac:dyDescent="0.25">
      <c r="A34" s="5">
        <v>31</v>
      </c>
      <c r="B34" s="21" t="s">
        <v>92</v>
      </c>
      <c r="C34" s="22" t="s">
        <v>93</v>
      </c>
      <c r="D34" s="23">
        <v>2</v>
      </c>
      <c r="E34" s="24">
        <v>1</v>
      </c>
      <c r="F34" s="25"/>
      <c r="G34" s="26">
        <f>F34*17</f>
        <v>0</v>
      </c>
      <c r="H34" s="25"/>
      <c r="I34" s="11">
        <f t="shared" si="11"/>
        <v>0</v>
      </c>
      <c r="J34" s="25"/>
      <c r="K34" s="27"/>
      <c r="L34" s="27"/>
      <c r="M34" s="26">
        <f>K34+(L34*10)</f>
        <v>0</v>
      </c>
      <c r="N34" s="25"/>
      <c r="O34" s="27"/>
      <c r="P34" s="27"/>
      <c r="Q34" s="26">
        <f>O34+(P34*10)</f>
        <v>0</v>
      </c>
      <c r="R34" s="25">
        <v>3</v>
      </c>
      <c r="S34" s="26">
        <f t="shared" si="4"/>
        <v>15</v>
      </c>
      <c r="T34" s="25"/>
      <c r="U34" s="26">
        <f t="shared" si="12"/>
        <v>0</v>
      </c>
      <c r="V34" s="25">
        <v>3</v>
      </c>
      <c r="W34" s="28">
        <f t="shared" si="17"/>
        <v>15</v>
      </c>
      <c r="X34" s="29"/>
      <c r="Y34" s="28">
        <f t="shared" si="13"/>
        <v>0</v>
      </c>
      <c r="Z34" s="29"/>
      <c r="AA34" s="16">
        <f t="shared" si="9"/>
        <v>0</v>
      </c>
      <c r="AB34" s="25"/>
      <c r="AC34" s="27"/>
      <c r="AD34" s="27"/>
      <c r="AE34" s="26"/>
      <c r="AF34" s="18">
        <f t="shared" si="8"/>
        <v>30</v>
      </c>
    </row>
    <row r="35" spans="1:32" s="30" customFormat="1" ht="25.5" customHeight="1" x14ac:dyDescent="0.25">
      <c r="A35" s="20">
        <v>32</v>
      </c>
      <c r="B35" s="21" t="s">
        <v>94</v>
      </c>
      <c r="C35" s="22" t="s">
        <v>83</v>
      </c>
      <c r="D35" s="23">
        <v>1</v>
      </c>
      <c r="E35" s="24">
        <v>2</v>
      </c>
      <c r="F35" s="25"/>
      <c r="G35" s="26">
        <f t="shared" si="10"/>
        <v>0</v>
      </c>
      <c r="H35" s="25"/>
      <c r="I35" s="11">
        <f t="shared" si="11"/>
        <v>0</v>
      </c>
      <c r="J35" s="25"/>
      <c r="K35" s="27"/>
      <c r="L35" s="27"/>
      <c r="M35" s="26">
        <f>K35+(L35*10)</f>
        <v>0</v>
      </c>
      <c r="N35" s="25">
        <v>4</v>
      </c>
      <c r="O35" s="27">
        <v>20</v>
      </c>
      <c r="P35" s="27">
        <v>1</v>
      </c>
      <c r="Q35" s="26">
        <f>O35+(P35*10)</f>
        <v>30</v>
      </c>
      <c r="R35" s="25"/>
      <c r="S35" s="26">
        <f t="shared" si="4"/>
        <v>0</v>
      </c>
      <c r="T35" s="25"/>
      <c r="U35" s="26">
        <f t="shared" si="12"/>
        <v>0</v>
      </c>
      <c r="V35" s="25"/>
      <c r="W35" s="28">
        <f t="shared" si="17"/>
        <v>0</v>
      </c>
      <c r="X35" s="29"/>
      <c r="Y35" s="28">
        <f t="shared" si="13"/>
        <v>0</v>
      </c>
      <c r="Z35" s="29"/>
      <c r="AA35" s="16">
        <f t="shared" si="9"/>
        <v>0</v>
      </c>
      <c r="AB35" s="25"/>
      <c r="AC35" s="27"/>
      <c r="AD35" s="27"/>
      <c r="AE35" s="26"/>
      <c r="AF35" s="18">
        <f t="shared" si="8"/>
        <v>30</v>
      </c>
    </row>
    <row r="36" spans="1:32" s="30" customFormat="1" ht="25.5" customHeight="1" x14ac:dyDescent="0.25">
      <c r="A36" s="5">
        <v>33</v>
      </c>
      <c r="B36" s="21" t="s">
        <v>95</v>
      </c>
      <c r="C36" s="22" t="s">
        <v>67</v>
      </c>
      <c r="D36" s="23">
        <v>1</v>
      </c>
      <c r="E36" s="24">
        <v>2</v>
      </c>
      <c r="F36" s="25"/>
      <c r="G36" s="26">
        <f t="shared" si="10"/>
        <v>0</v>
      </c>
      <c r="H36" s="25"/>
      <c r="I36" s="11">
        <f t="shared" si="11"/>
        <v>0</v>
      </c>
      <c r="J36" s="25"/>
      <c r="K36" s="27"/>
      <c r="L36" s="27"/>
      <c r="M36" s="26">
        <f t="shared" ref="M36:M45" si="18">K36+(L36*10)</f>
        <v>0</v>
      </c>
      <c r="N36" s="25"/>
      <c r="O36" s="27"/>
      <c r="P36" s="27"/>
      <c r="Q36" s="26">
        <f t="shared" ref="Q36:Q45" si="19">O36+(P36*10)</f>
        <v>0</v>
      </c>
      <c r="R36" s="25"/>
      <c r="S36" s="26">
        <f t="shared" si="4"/>
        <v>0</v>
      </c>
      <c r="T36" s="25"/>
      <c r="U36" s="26">
        <f t="shared" si="12"/>
        <v>0</v>
      </c>
      <c r="V36" s="25">
        <v>2</v>
      </c>
      <c r="W36" s="28">
        <f t="shared" si="17"/>
        <v>10</v>
      </c>
      <c r="X36" s="29"/>
      <c r="Y36" s="28">
        <f t="shared" si="13"/>
        <v>0</v>
      </c>
      <c r="Z36" s="29"/>
      <c r="AA36" s="16">
        <f t="shared" si="9"/>
        <v>0</v>
      </c>
      <c r="AB36" s="25"/>
      <c r="AC36" s="27"/>
      <c r="AD36" s="27"/>
      <c r="AE36" s="26">
        <v>17</v>
      </c>
      <c r="AF36" s="18">
        <f t="shared" si="8"/>
        <v>27</v>
      </c>
    </row>
    <row r="37" spans="1:32" s="30" customFormat="1" ht="25.5" customHeight="1" x14ac:dyDescent="0.25">
      <c r="A37" s="20">
        <v>34</v>
      </c>
      <c r="B37" s="21" t="s">
        <v>96</v>
      </c>
      <c r="C37" s="22" t="s">
        <v>67</v>
      </c>
      <c r="D37" s="23">
        <v>1</v>
      </c>
      <c r="E37" s="24">
        <v>2</v>
      </c>
      <c r="F37" s="25"/>
      <c r="G37" s="26">
        <f t="shared" si="10"/>
        <v>0</v>
      </c>
      <c r="H37" s="25"/>
      <c r="I37" s="11">
        <f t="shared" si="11"/>
        <v>0</v>
      </c>
      <c r="J37" s="25"/>
      <c r="K37" s="27"/>
      <c r="L37" s="27"/>
      <c r="M37" s="26">
        <f t="shared" si="18"/>
        <v>0</v>
      </c>
      <c r="N37" s="25"/>
      <c r="O37" s="27"/>
      <c r="P37" s="27"/>
      <c r="Q37" s="26">
        <f t="shared" si="19"/>
        <v>0</v>
      </c>
      <c r="R37" s="25"/>
      <c r="S37" s="26">
        <f t="shared" ref="S37:S45" si="20">R37*5</f>
        <v>0</v>
      </c>
      <c r="T37" s="25"/>
      <c r="U37" s="26">
        <f t="shared" si="12"/>
        <v>0</v>
      </c>
      <c r="V37" s="25"/>
      <c r="W37" s="28">
        <f t="shared" si="17"/>
        <v>0</v>
      </c>
      <c r="X37" s="29"/>
      <c r="Y37" s="28">
        <f t="shared" si="13"/>
        <v>0</v>
      </c>
      <c r="Z37" s="29"/>
      <c r="AA37" s="16">
        <f t="shared" si="9"/>
        <v>0</v>
      </c>
      <c r="AB37" s="25"/>
      <c r="AC37" s="27"/>
      <c r="AD37" s="27"/>
      <c r="AE37" s="26">
        <v>17</v>
      </c>
      <c r="AF37" s="18">
        <f t="shared" si="8"/>
        <v>17</v>
      </c>
    </row>
    <row r="38" spans="1:32" s="30" customFormat="1" ht="25.5" customHeight="1" x14ac:dyDescent="0.25">
      <c r="A38" s="5">
        <v>35</v>
      </c>
      <c r="B38" s="21" t="s">
        <v>97</v>
      </c>
      <c r="C38" s="22" t="s">
        <v>74</v>
      </c>
      <c r="D38" s="23">
        <v>1</v>
      </c>
      <c r="E38" s="24">
        <v>2</v>
      </c>
      <c r="F38" s="25"/>
      <c r="G38" s="26">
        <f t="shared" si="10"/>
        <v>0</v>
      </c>
      <c r="H38" s="25"/>
      <c r="I38" s="11">
        <f>F38*H38</f>
        <v>0</v>
      </c>
      <c r="J38" s="25"/>
      <c r="K38" s="27"/>
      <c r="L38" s="27"/>
      <c r="M38" s="26">
        <f t="shared" si="18"/>
        <v>0</v>
      </c>
      <c r="N38" s="25"/>
      <c r="O38" s="27"/>
      <c r="P38" s="27"/>
      <c r="Q38" s="26">
        <f t="shared" si="19"/>
        <v>0</v>
      </c>
      <c r="R38" s="25"/>
      <c r="S38" s="26">
        <f t="shared" si="20"/>
        <v>0</v>
      </c>
      <c r="T38" s="25"/>
      <c r="U38" s="26">
        <f t="shared" si="12"/>
        <v>0</v>
      </c>
      <c r="V38" s="25">
        <v>2</v>
      </c>
      <c r="W38" s="28">
        <f t="shared" si="17"/>
        <v>10</v>
      </c>
      <c r="X38" s="29"/>
      <c r="Y38" s="28">
        <f t="shared" si="13"/>
        <v>0</v>
      </c>
      <c r="Z38" s="29"/>
      <c r="AA38" s="16">
        <f t="shared" si="9"/>
        <v>0</v>
      </c>
      <c r="AB38" s="25"/>
      <c r="AC38" s="27"/>
      <c r="AD38" s="27"/>
      <c r="AE38" s="26"/>
      <c r="AF38" s="18">
        <f t="shared" si="8"/>
        <v>10</v>
      </c>
    </row>
    <row r="39" spans="1:32" s="30" customFormat="1" ht="25.5" customHeight="1" x14ac:dyDescent="0.25">
      <c r="A39" s="20">
        <v>36</v>
      </c>
      <c r="B39" s="21" t="s">
        <v>98</v>
      </c>
      <c r="C39" s="22" t="s">
        <v>99</v>
      </c>
      <c r="D39" s="23">
        <v>1</v>
      </c>
      <c r="E39" s="24">
        <v>2</v>
      </c>
      <c r="F39" s="25"/>
      <c r="G39" s="26">
        <f t="shared" si="10"/>
        <v>0</v>
      </c>
      <c r="H39" s="25"/>
      <c r="I39" s="11">
        <f t="shared" si="11"/>
        <v>0</v>
      </c>
      <c r="J39" s="25"/>
      <c r="K39" s="27"/>
      <c r="L39" s="27"/>
      <c r="M39" s="26">
        <f t="shared" si="18"/>
        <v>0</v>
      </c>
      <c r="N39" s="25"/>
      <c r="O39" s="27"/>
      <c r="P39" s="27"/>
      <c r="Q39" s="26">
        <f t="shared" si="19"/>
        <v>0</v>
      </c>
      <c r="R39" s="25"/>
      <c r="S39" s="26">
        <f t="shared" si="20"/>
        <v>0</v>
      </c>
      <c r="T39" s="25"/>
      <c r="U39" s="26">
        <f t="shared" si="12"/>
        <v>0</v>
      </c>
      <c r="V39" s="25"/>
      <c r="W39" s="28">
        <f t="shared" si="17"/>
        <v>0</v>
      </c>
      <c r="X39" s="29">
        <v>1</v>
      </c>
      <c r="Y39" s="28">
        <f>X39*10</f>
        <v>10</v>
      </c>
      <c r="Z39" s="29"/>
      <c r="AA39" s="16">
        <f t="shared" si="9"/>
        <v>0</v>
      </c>
      <c r="AB39" s="25"/>
      <c r="AC39" s="27"/>
      <c r="AD39" s="27"/>
      <c r="AE39" s="26"/>
      <c r="AF39" s="18">
        <f t="shared" si="8"/>
        <v>10</v>
      </c>
    </row>
    <row r="40" spans="1:32" s="30" customFormat="1" ht="25.5" customHeight="1" x14ac:dyDescent="0.25">
      <c r="A40" s="5">
        <v>37</v>
      </c>
      <c r="B40" s="21" t="s">
        <v>100</v>
      </c>
      <c r="C40" s="22" t="s">
        <v>101</v>
      </c>
      <c r="D40" s="23">
        <v>1</v>
      </c>
      <c r="E40" s="24"/>
      <c r="F40" s="25"/>
      <c r="G40" s="26">
        <f t="shared" si="10"/>
        <v>0</v>
      </c>
      <c r="H40" s="25"/>
      <c r="I40" s="11">
        <f t="shared" si="11"/>
        <v>0</v>
      </c>
      <c r="J40" s="25"/>
      <c r="K40" s="27"/>
      <c r="L40" s="27"/>
      <c r="M40" s="26">
        <f t="shared" si="18"/>
        <v>0</v>
      </c>
      <c r="N40" s="25"/>
      <c r="O40" s="27"/>
      <c r="P40" s="27"/>
      <c r="Q40" s="26">
        <f t="shared" si="19"/>
        <v>0</v>
      </c>
      <c r="R40" s="25"/>
      <c r="S40" s="26">
        <f t="shared" si="20"/>
        <v>0</v>
      </c>
      <c r="T40" s="25"/>
      <c r="U40" s="26">
        <f t="shared" si="12"/>
        <v>0</v>
      </c>
      <c r="V40" s="25">
        <v>2</v>
      </c>
      <c r="W40" s="28">
        <f t="shared" si="17"/>
        <v>10</v>
      </c>
      <c r="X40" s="29"/>
      <c r="Y40" s="28">
        <f t="shared" si="13"/>
        <v>0</v>
      </c>
      <c r="Z40" s="29"/>
      <c r="AA40" s="16">
        <f t="shared" si="9"/>
        <v>0</v>
      </c>
      <c r="AB40" s="25"/>
      <c r="AC40" s="27"/>
      <c r="AD40" s="27"/>
      <c r="AE40" s="26"/>
      <c r="AF40" s="18">
        <f t="shared" si="8"/>
        <v>10</v>
      </c>
    </row>
    <row r="41" spans="1:32" s="30" customFormat="1" ht="20.100000000000001" customHeight="1" x14ac:dyDescent="0.25">
      <c r="A41" s="20">
        <v>38</v>
      </c>
      <c r="B41" s="21" t="s">
        <v>102</v>
      </c>
      <c r="C41" s="22" t="s">
        <v>51</v>
      </c>
      <c r="D41" s="23">
        <v>1</v>
      </c>
      <c r="E41" s="24">
        <v>2</v>
      </c>
      <c r="F41" s="25"/>
      <c r="G41" s="26">
        <f>F41*17</f>
        <v>0</v>
      </c>
      <c r="H41" s="25"/>
      <c r="I41" s="11">
        <f t="shared" si="11"/>
        <v>0</v>
      </c>
      <c r="J41" s="25"/>
      <c r="K41" s="27"/>
      <c r="L41" s="27"/>
      <c r="M41" s="26">
        <f>K41+(L41*10)</f>
        <v>0</v>
      </c>
      <c r="N41" s="25"/>
      <c r="O41" s="27"/>
      <c r="P41" s="27"/>
      <c r="Q41" s="26">
        <f t="shared" si="19"/>
        <v>0</v>
      </c>
      <c r="R41" s="25"/>
      <c r="S41" s="26">
        <f t="shared" si="20"/>
        <v>0</v>
      </c>
      <c r="T41" s="25"/>
      <c r="U41" s="26">
        <f t="shared" si="12"/>
        <v>0</v>
      </c>
      <c r="V41" s="25"/>
      <c r="W41" s="28">
        <f t="shared" si="17"/>
        <v>0</v>
      </c>
      <c r="X41" s="29"/>
      <c r="Y41" s="28">
        <f t="shared" si="13"/>
        <v>0</v>
      </c>
      <c r="Z41" s="29"/>
      <c r="AA41" s="16">
        <f t="shared" si="9"/>
        <v>0</v>
      </c>
      <c r="AB41" s="25"/>
      <c r="AC41" s="27"/>
      <c r="AD41" s="27"/>
      <c r="AE41" s="26"/>
      <c r="AF41" s="18">
        <f t="shared" si="8"/>
        <v>0</v>
      </c>
    </row>
    <row r="42" spans="1:32" s="30" customFormat="1" ht="20.100000000000001" customHeight="1" x14ac:dyDescent="0.25">
      <c r="A42" s="5">
        <v>39</v>
      </c>
      <c r="B42" s="21" t="s">
        <v>103</v>
      </c>
      <c r="C42" s="22" t="s">
        <v>104</v>
      </c>
      <c r="D42" s="23">
        <v>1</v>
      </c>
      <c r="E42" s="24"/>
      <c r="F42" s="25"/>
      <c r="G42" s="26">
        <f>F42*17</f>
        <v>0</v>
      </c>
      <c r="H42" s="25"/>
      <c r="I42" s="11">
        <f t="shared" si="11"/>
        <v>0</v>
      </c>
      <c r="J42" s="25"/>
      <c r="K42" s="27"/>
      <c r="L42" s="27"/>
      <c r="M42" s="26">
        <f t="shared" si="18"/>
        <v>0</v>
      </c>
      <c r="N42" s="25"/>
      <c r="O42" s="27"/>
      <c r="P42" s="27"/>
      <c r="Q42" s="26">
        <f t="shared" si="19"/>
        <v>0</v>
      </c>
      <c r="R42" s="25"/>
      <c r="S42" s="26">
        <f t="shared" si="20"/>
        <v>0</v>
      </c>
      <c r="T42" s="25"/>
      <c r="U42" s="26">
        <f t="shared" si="12"/>
        <v>0</v>
      </c>
      <c r="V42" s="25"/>
      <c r="W42" s="28">
        <f t="shared" si="17"/>
        <v>0</v>
      </c>
      <c r="X42" s="29"/>
      <c r="Y42" s="28">
        <f t="shared" si="13"/>
        <v>0</v>
      </c>
      <c r="Z42" s="29"/>
      <c r="AA42" s="16">
        <f t="shared" si="9"/>
        <v>0</v>
      </c>
      <c r="AB42" s="25"/>
      <c r="AC42" s="27"/>
      <c r="AD42" s="27"/>
      <c r="AE42" s="26"/>
      <c r="AF42" s="18">
        <f t="shared" si="8"/>
        <v>0</v>
      </c>
    </row>
    <row r="43" spans="1:32" s="30" customFormat="1" ht="20.100000000000001" customHeight="1" x14ac:dyDescent="0.25">
      <c r="A43" s="20">
        <v>40</v>
      </c>
      <c r="B43" s="21" t="s">
        <v>105</v>
      </c>
      <c r="C43" s="22" t="s">
        <v>60</v>
      </c>
      <c r="D43" s="23">
        <v>1</v>
      </c>
      <c r="E43" s="24">
        <v>2</v>
      </c>
      <c r="F43" s="25"/>
      <c r="G43" s="26">
        <f t="shared" ref="G43:G45" si="21">F43*17</f>
        <v>0</v>
      </c>
      <c r="H43" s="25"/>
      <c r="I43" s="11">
        <f t="shared" si="11"/>
        <v>0</v>
      </c>
      <c r="J43" s="25"/>
      <c r="K43" s="27"/>
      <c r="L43" s="27"/>
      <c r="M43" s="26">
        <f t="shared" si="18"/>
        <v>0</v>
      </c>
      <c r="N43" s="25"/>
      <c r="O43" s="27"/>
      <c r="P43" s="27"/>
      <c r="Q43" s="26">
        <f t="shared" si="19"/>
        <v>0</v>
      </c>
      <c r="R43" s="25"/>
      <c r="S43" s="26">
        <f t="shared" si="20"/>
        <v>0</v>
      </c>
      <c r="T43" s="25"/>
      <c r="U43" s="26">
        <f t="shared" si="12"/>
        <v>0</v>
      </c>
      <c r="V43" s="25"/>
      <c r="W43" s="28">
        <f t="shared" si="17"/>
        <v>0</v>
      </c>
      <c r="X43" s="29"/>
      <c r="Y43" s="28">
        <f t="shared" si="13"/>
        <v>0</v>
      </c>
      <c r="Z43" s="29"/>
      <c r="AA43" s="16">
        <f t="shared" si="9"/>
        <v>0</v>
      </c>
      <c r="AB43" s="25"/>
      <c r="AC43" s="27"/>
      <c r="AD43" s="27"/>
      <c r="AE43" s="26"/>
      <c r="AF43" s="18">
        <f t="shared" si="8"/>
        <v>0</v>
      </c>
    </row>
    <row r="44" spans="1:32" s="30" customFormat="1" ht="20.100000000000001" customHeight="1" x14ac:dyDescent="0.25">
      <c r="A44" s="5">
        <v>41</v>
      </c>
      <c r="B44" s="21" t="s">
        <v>106</v>
      </c>
      <c r="C44" s="22" t="s">
        <v>67</v>
      </c>
      <c r="D44" s="23">
        <v>1</v>
      </c>
      <c r="E44" s="24">
        <v>2</v>
      </c>
      <c r="F44" s="25"/>
      <c r="G44" s="26">
        <f t="shared" si="21"/>
        <v>0</v>
      </c>
      <c r="H44" s="25"/>
      <c r="I44" s="11">
        <f>F44*H44</f>
        <v>0</v>
      </c>
      <c r="J44" s="25"/>
      <c r="K44" s="27"/>
      <c r="L44" s="27"/>
      <c r="M44" s="26">
        <f t="shared" si="18"/>
        <v>0</v>
      </c>
      <c r="N44" s="25"/>
      <c r="O44" s="27"/>
      <c r="P44" s="27"/>
      <c r="Q44" s="26">
        <f t="shared" si="19"/>
        <v>0</v>
      </c>
      <c r="R44" s="25"/>
      <c r="S44" s="26">
        <f t="shared" si="20"/>
        <v>0</v>
      </c>
      <c r="T44" s="25"/>
      <c r="U44" s="26">
        <f>T44*5</f>
        <v>0</v>
      </c>
      <c r="V44" s="25"/>
      <c r="W44" s="28">
        <f t="shared" si="17"/>
        <v>0</v>
      </c>
      <c r="X44" s="29"/>
      <c r="Y44" s="28">
        <f t="shared" si="13"/>
        <v>0</v>
      </c>
      <c r="Z44" s="29"/>
      <c r="AA44" s="16">
        <f t="shared" si="9"/>
        <v>0</v>
      </c>
      <c r="AB44" s="25"/>
      <c r="AC44" s="27"/>
      <c r="AD44" s="27"/>
      <c r="AE44" s="26"/>
      <c r="AF44" s="18">
        <f t="shared" si="8"/>
        <v>0</v>
      </c>
    </row>
    <row r="45" spans="1:32" s="30" customFormat="1" ht="20.100000000000001" customHeight="1" x14ac:dyDescent="0.25">
      <c r="A45" s="20">
        <v>42</v>
      </c>
      <c r="B45" s="21" t="s">
        <v>107</v>
      </c>
      <c r="C45" s="22" t="s">
        <v>108</v>
      </c>
      <c r="D45" s="23">
        <v>1</v>
      </c>
      <c r="E45" s="24"/>
      <c r="F45" s="25"/>
      <c r="G45" s="26">
        <f t="shared" si="21"/>
        <v>0</v>
      </c>
      <c r="H45" s="25"/>
      <c r="I45" s="11">
        <f t="shared" si="11"/>
        <v>0</v>
      </c>
      <c r="J45" s="25"/>
      <c r="K45" s="27"/>
      <c r="L45" s="27"/>
      <c r="M45" s="26">
        <f t="shared" si="18"/>
        <v>0</v>
      </c>
      <c r="N45" s="25"/>
      <c r="O45" s="27"/>
      <c r="P45" s="27"/>
      <c r="Q45" s="26">
        <f t="shared" si="19"/>
        <v>0</v>
      </c>
      <c r="R45" s="25"/>
      <c r="S45" s="26">
        <f t="shared" si="20"/>
        <v>0</v>
      </c>
      <c r="T45" s="25"/>
      <c r="U45" s="26">
        <f t="shared" si="12"/>
        <v>0</v>
      </c>
      <c r="V45" s="25"/>
      <c r="W45" s="28">
        <f t="shared" si="17"/>
        <v>0</v>
      </c>
      <c r="X45" s="29"/>
      <c r="Y45" s="28">
        <f t="shared" si="13"/>
        <v>0</v>
      </c>
      <c r="Z45" s="29"/>
      <c r="AA45" s="16">
        <f t="shared" si="9"/>
        <v>0</v>
      </c>
      <c r="AB45" s="25"/>
      <c r="AC45" s="27"/>
      <c r="AD45" s="27"/>
      <c r="AE45" s="26"/>
      <c r="AF45" s="18">
        <f t="shared" si="8"/>
        <v>0</v>
      </c>
    </row>
    <row r="47" spans="1:32" ht="85.5" customHeight="1" x14ac:dyDescent="0.25">
      <c r="AC47" s="47" t="s">
        <v>109</v>
      </c>
      <c r="AD47" s="48"/>
      <c r="AE47" s="48"/>
      <c r="AF47" s="48"/>
    </row>
    <row r="48" spans="1:32" ht="22.5" customHeight="1" x14ac:dyDescent="0.25">
      <c r="AC48" s="34"/>
      <c r="AD48" s="35"/>
      <c r="AE48" s="35"/>
      <c r="AF48" s="35"/>
    </row>
    <row r="49" spans="30:32" x14ac:dyDescent="0.25">
      <c r="AD49" s="49" t="s">
        <v>110</v>
      </c>
      <c r="AE49" s="50"/>
      <c r="AF49" s="36">
        <v>44426</v>
      </c>
    </row>
  </sheetData>
  <mergeCells count="18">
    <mergeCell ref="AC47:AF47"/>
    <mergeCell ref="AD49:AE49"/>
    <mergeCell ref="T2:U2"/>
    <mergeCell ref="V2:W2"/>
    <mergeCell ref="X2:Y2"/>
    <mergeCell ref="Z2:AA2"/>
    <mergeCell ref="AB2:AE2"/>
    <mergeCell ref="AF2:AF3"/>
    <mergeCell ref="A1:AE1"/>
    <mergeCell ref="A2:A3"/>
    <mergeCell ref="B2:B3"/>
    <mergeCell ref="C2:C3"/>
    <mergeCell ref="D2:E2"/>
    <mergeCell ref="F2:G2"/>
    <mergeCell ref="H2:I2"/>
    <mergeCell ref="J2:M2"/>
    <mergeCell ref="N2:Q2"/>
    <mergeCell ref="R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2021-08-18T12:52:50Z</dcterms:modified>
</cp:coreProperties>
</file>