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65" windowHeight="10920"/>
  </bookViews>
  <sheets>
    <sheet name="ΤΑΞΙΝΟΜΗΣΗ ΠΛ" sheetId="2" r:id="rId1"/>
  </sheets>
  <definedNames>
    <definedName name="_xlnm.Print_Area" localSheetId="0">'ΤΑΞΙΝΟΜΗΣΗ ΠΛ'!$A$1:$AF$14</definedName>
  </definedNames>
  <calcPr calcId="152511"/>
</workbook>
</file>

<file path=xl/calcChain.xml><?xml version="1.0" encoding="utf-8"?>
<calcChain xmlns="http://schemas.openxmlformats.org/spreadsheetml/2006/main">
  <c r="AA5" i="2" l="1"/>
  <c r="AA6" i="2"/>
  <c r="AA7" i="2"/>
  <c r="AA8" i="2"/>
  <c r="AA9" i="2"/>
  <c r="AA10" i="2"/>
  <c r="AA11" i="2"/>
  <c r="AA12" i="2"/>
  <c r="AA13" i="2"/>
  <c r="AA14" i="2"/>
  <c r="AA4" i="2"/>
  <c r="S4" i="2" l="1"/>
  <c r="I10" i="2"/>
  <c r="I8" i="2"/>
  <c r="I5" i="2"/>
  <c r="I6" i="2"/>
  <c r="I7" i="2"/>
  <c r="I9" i="2"/>
  <c r="I11" i="2"/>
  <c r="I12" i="2"/>
  <c r="I14" i="2"/>
  <c r="I13" i="2"/>
  <c r="I4" i="2"/>
  <c r="G5" i="2"/>
  <c r="G4" i="2"/>
  <c r="W6" i="2"/>
  <c r="M7" i="2"/>
  <c r="Y11" i="2" l="1"/>
  <c r="W11" i="2"/>
  <c r="U11" i="2"/>
  <c r="S11" i="2"/>
  <c r="Q11" i="2"/>
  <c r="M11" i="2"/>
  <c r="G11" i="2"/>
  <c r="Y9" i="2"/>
  <c r="W9" i="2"/>
  <c r="U9" i="2"/>
  <c r="S9" i="2"/>
  <c r="Q9" i="2"/>
  <c r="M9" i="2"/>
  <c r="G9" i="2"/>
  <c r="Y7" i="2"/>
  <c r="W7" i="2"/>
  <c r="U7" i="2"/>
  <c r="S7" i="2"/>
  <c r="Q7" i="2"/>
  <c r="G7" i="2"/>
  <c r="Y12" i="2"/>
  <c r="W12" i="2"/>
  <c r="U12" i="2"/>
  <c r="S12" i="2"/>
  <c r="Q12" i="2"/>
  <c r="M12" i="2"/>
  <c r="G12" i="2"/>
  <c r="Y6" i="2"/>
  <c r="U6" i="2"/>
  <c r="S6" i="2"/>
  <c r="Q6" i="2"/>
  <c r="M6" i="2"/>
  <c r="G6" i="2"/>
  <c r="Y14" i="2"/>
  <c r="W14" i="2"/>
  <c r="U14" i="2"/>
  <c r="S14" i="2"/>
  <c r="Q14" i="2"/>
  <c r="M14" i="2"/>
  <c r="G14" i="2"/>
  <c r="Y10" i="2"/>
  <c r="W10" i="2"/>
  <c r="U10" i="2"/>
  <c r="S10" i="2"/>
  <c r="Q10" i="2"/>
  <c r="M10" i="2"/>
  <c r="G10" i="2"/>
  <c r="Y5" i="2"/>
  <c r="W5" i="2"/>
  <c r="U5" i="2"/>
  <c r="S5" i="2"/>
  <c r="Q5" i="2"/>
  <c r="M5" i="2"/>
  <c r="Y13" i="2"/>
  <c r="W13" i="2"/>
  <c r="U13" i="2"/>
  <c r="S13" i="2"/>
  <c r="Q13" i="2"/>
  <c r="M13" i="2"/>
  <c r="G13" i="2"/>
  <c r="Y4" i="2"/>
  <c r="W4" i="2"/>
  <c r="U4" i="2"/>
  <c r="Q4" i="2"/>
  <c r="M4" i="2"/>
  <c r="Y8" i="2"/>
  <c r="W8" i="2"/>
  <c r="U8" i="2"/>
  <c r="S8" i="2"/>
  <c r="Q8" i="2"/>
  <c r="M8" i="2"/>
  <c r="G8" i="2"/>
  <c r="AF4" i="2" l="1"/>
  <c r="AF5" i="2"/>
  <c r="AF7" i="2"/>
  <c r="AF9" i="2"/>
  <c r="AF11" i="2"/>
  <c r="AF14" i="2"/>
  <c r="AF10" i="2"/>
  <c r="AF12" i="2"/>
  <c r="AF13" i="2"/>
  <c r="AF8" i="2"/>
  <c r="AF6" i="2"/>
</calcChain>
</file>

<file path=xl/sharedStrings.xml><?xml version="1.0" encoding="utf-8"?>
<sst xmlns="http://schemas.openxmlformats.org/spreadsheetml/2006/main" count="68" uniqueCount="66">
  <si>
    <t>ΟΝΟΜΑΤΕΠΩΝΥΜΟ</t>
  </si>
  <si>
    <t>ΟΝΟΜΑ ΠΑΤΡΟΣ</t>
  </si>
  <si>
    <t>ΧΡΟΝΟΣ ΑΠΑΣΧ. ΣΕ ΣΧ. ΕΠ.</t>
  </si>
  <si>
    <t>ΑΙΘΟΥΣΕΣ</t>
  </si>
  <si>
    <t>ΜΟΡΙΑ ΕΜΠΕΙΡΙΑΣ</t>
  </si>
  <si>
    <t>ΑΡΙΘΜΟΣ ΤΕΚΝΩΝ</t>
  </si>
  <si>
    <t>ΜΟΡΙΑ ΠΟΛΥΤΕΚΝΟΥ ΓΟΝΕΑ</t>
  </si>
  <si>
    <t>ΑΡΙΘΜ. ΤΕΚΝΩΝ  ΠΟΛΥΤΕΚΝΟΥ ΓΟΝΕΑ</t>
  </si>
  <si>
    <t>ΜΟΡΙΑ ΤΕΚΝΟΥ ΠΟΛΥΤΕΚΝΟΥ ΓΟΝΕΑ</t>
  </si>
  <si>
    <t>ΜΟΡΙΑ ΤΡΙΤΕΚΝΟΥ ΓΟΝΕΑ</t>
  </si>
  <si>
    <t>ΜΟΡΙΑ ΤΕΚΝΟΥ ΤΡΙΤΕΚΝΟΥ ΓΟΝΕΑ</t>
  </si>
  <si>
    <t>ΑΝΗΛΙΚΑ</t>
  </si>
  <si>
    <t>ΑΝΗΛΙΚΑ ΠΑΙΔΙΑ</t>
  </si>
  <si>
    <t>ΜΟΡΙΑ ΑΝΗΛΙΚΩΝ ΠΑΙΔΙΩΝ</t>
  </si>
  <si>
    <t>ΜΟΡΙΑ ΜΟΝΟΓΟΝΕΑ</t>
  </si>
  <si>
    <t>ΜΟΡΙΑ ΑΙΘΟΥΣΩΝ ΑΝΩΤΑΤΟ 17</t>
  </si>
  <si>
    <t>ΤΕΚΝΑ ΠΕΡΑΝ ΤΟΥ ΤΡΙΤΟΥ</t>
  </si>
  <si>
    <t>ΤΕΚΝΑ ΠΕΡΑΝ ΤΟΥ ΤΡΙΤΟΥ ΤΕΚΝΟΥ ΠΟΛ. ΓΟΝΕΑ</t>
  </si>
  <si>
    <t>ΜΟΡΙΑ ΓΙΑ ΤΡΙΑ ΠΡΩΤΑ ΤΕΚΝΑ 20</t>
  </si>
  <si>
    <t>ΜΟΡΙΑ ΓΙΑ ΤΡΙΑ ΠΡΩΤΑ ΤΕΚΝΟΥ ΠΟΛΥΤΕΚΝΟΥ ΓΟΝΕΑ 20</t>
  </si>
  <si>
    <t>ΑΡ. ΤΕΚΝΩΝ ΤΡΙΤΕΚΝΟΥ ΓΟΝΕΑ</t>
  </si>
  <si>
    <t>ΑΡΙΘΜΟΣ ΤΕΚΝΩΝ ΓΟΝΕΑ ΤΡΙΤΕΚΟΝΟΥ ΤΕΚΝΟΥ</t>
  </si>
  <si>
    <t>ΑΝΑΠΗΡΙΑ ΕΩΣ 59% 10</t>
  </si>
  <si>
    <t>ΑΝΑΠΗΡΙΑ ΕΩΣ 66% 12</t>
  </si>
  <si>
    <t>ΑΝΑΠΗΡΙΑ ΕΩΣ 69% 15</t>
  </si>
  <si>
    <t>ΑΝΑΠΗΡΙΑ ΑΠΌ 70% 17</t>
  </si>
  <si>
    <t>ΠΟΛΥΤΕΚΝΟΣ ΓΟΝΕΑΣ</t>
  </si>
  <si>
    <t>ΤΡΙΤΕΚΝΟΣ ΓΟΝΕΑΣ</t>
  </si>
  <si>
    <t>ΤΕΚΝΟ ΤΡΙΤΕΚΝΟΥ</t>
  </si>
  <si>
    <t xml:space="preserve">ΑΝΑΠΗΡΙΑ </t>
  </si>
  <si>
    <t>ΣΥΝΟΛΟ</t>
  </si>
  <si>
    <t>ΜΝΑΤΣΑΚΑΝΙΑΝ ΖΩΓΙΑ</t>
  </si>
  <si>
    <t>ΜΠΕΝΙΚ</t>
  </si>
  <si>
    <t>ΜΠΕΛΤΣΙΔΟΥ ΖΑΧΑΡΟΥΛΑ</t>
  </si>
  <si>
    <t>ΣΤΑΥΡΟΣ</t>
  </si>
  <si>
    <t>ΤΕΚΝΑ ΜΟΝΟΓΟΝΕΑ</t>
  </si>
  <si>
    <t>ΜΟΡΙΑ ΤΕΚΝΟΥ ΜΟΝΟΓΟΝΕΑ</t>
  </si>
  <si>
    <t>ΤΕΚΝΟ ΜΟΝΟΓΟΝΕΑ</t>
  </si>
  <si>
    <t>ΜΟΝΟΓΟΝΕΑΣ</t>
  </si>
  <si>
    <t>ΣΩΜΑΤΑΚΗ ΕΙΡΗΝΗ</t>
  </si>
  <si>
    <t>ΑΘΑΝΑΣΙΟΣ</t>
  </si>
  <si>
    <t>ΧΑΤΖΗΑΘΑΝΑΣΙΑΔΟΥ ΣΟΦΙΑ</t>
  </si>
  <si>
    <t>ΒΑΣΙΛΕΙΟΣ</t>
  </si>
  <si>
    <t>ΚΩΝΣΤΑΝΤΙΝΟΣ</t>
  </si>
  <si>
    <t>ΓΚΕΛΗ ΘΕΟΔΟΤΑ</t>
  </si>
  <si>
    <t>ΚΕΧΑΓΙΑ ΕΛΕΝΗ</t>
  </si>
  <si>
    <t>ΚΥΡΚΟΠΟΥΛΟΥ ΣΟΦΙΑ</t>
  </si>
  <si>
    <t>ΧΡΗΣΤΟΣ</t>
  </si>
  <si>
    <t>ΛΑΖΑΡΙΔΟΥ ΔΕΣΠΟΙΝΑ</t>
  </si>
  <si>
    <t>ΑΝΤΩΝΙΟΣ</t>
  </si>
  <si>
    <t>ΛΙΑΤΟΥ ΑΝΝΑ</t>
  </si>
  <si>
    <t>ΠΑΥΛΟΣ</t>
  </si>
  <si>
    <t>ΝΑΤΗ ΑΡΤΕΜΙΣ</t>
  </si>
  <si>
    <t>ΔΗΜΗΤΡΙΟΣ</t>
  </si>
  <si>
    <t>ΣΕΖΙΟΥ ΑΝΑΣΤΑΣΙΑ</t>
  </si>
  <si>
    <t>ΠΛΗΡΟΥΣ</t>
  </si>
  <si>
    <t>ΜΕΡΙΚΗΣ</t>
  </si>
  <si>
    <t xml:space="preserve">ΤΕΚΝΑ ΤΕΚΝΟΥ ΜΟΝΟΓΟΝΕΑ  </t>
  </si>
  <si>
    <t>ΕΙΔΟΣ ΕΡΓΑΣΙΑΣ</t>
  </si>
  <si>
    <t>ΕΜΠΕΙΡΙΑ ΜΗΝΩΝ</t>
  </si>
  <si>
    <t>ΜΟΡΙΑ ΑΙΘΟΥΣΩΝ</t>
  </si>
  <si>
    <t>ΤΕΚΝΟ ΠΟΛΥΤΕΚΝΟΥ ΓΟΝΕΑ</t>
  </si>
  <si>
    <t>Α/Α</t>
  </si>
  <si>
    <t>ΑΜΥΝΤΑΙΟ 23/8/2021</t>
  </si>
  <si>
    <t>ΔΙΕΥΘΥΝΣΗ ΔΙΟΙΚΗΤΙΚΩΝ ΚΑΙ ΚΟΙΝΩΝΙΚΩΝ ΥΠΗΡΕΣΙΩΝ                                                      ΔΙΟΙΚΗΤΙΚΟ ΤΜΗΜΑ/ΓΡΑΦΕΙΟ ΑΝΘΡΩΠΙΝΟΥ ΔΥΝΑΜΙΚΟΥ &amp; ΔΙΟΙΚΗΤΙΚΗΣ ΜΕΡΙΜΝΑΣ</t>
  </si>
  <si>
    <t xml:space="preserve">ΟΡΙΣΤΙΚΟΣ ΠΙΝΑΚΑΣ ΚΑΤΑΤΑΞΗΣ ΣΟΧ1/2021 ΠΡΟΣΩΠΙΚΟΥ ΚΑΘΑΡΙΟΤΗΤΑΣ ΣΧΟΛΙΚΩΝ ΜΟΝΑΔΩΝ ΠΛΗΡΟΥΣ ΑΠΑΣΧΟΛΗΣΗΣ Α'ΘΜΙΑΣ ΚΑΙ Β'ΘΜΙΑΣ ΕΚΠΑΙΔΕΥΣΗΣ ΣΧ. ΕΤΟΥΣ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</si>
</sst>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8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12" xfId="0" applyFill="1" applyBorder="1"/>
    <xf numFmtId="0" fontId="1" fillId="0" borderId="16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19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1" fillId="0" borderId="11" xfId="0" applyFont="1" applyFill="1" applyBorder="1" applyAlignment="1">
      <alignment wrapText="1"/>
    </xf>
    <xf numFmtId="0" fontId="0" fillId="0" borderId="11" xfId="0" applyFill="1" applyBorder="1"/>
    <xf numFmtId="0" fontId="0" fillId="0" borderId="14" xfId="0" applyFill="1" applyBorder="1" applyAlignment="1">
      <alignment horizontal="center" wrapText="1"/>
    </xf>
    <xf numFmtId="0" fontId="1" fillId="0" borderId="12" xfId="0" applyFont="1" applyFill="1" applyBorder="1" applyAlignment="1">
      <alignment wrapText="1"/>
    </xf>
    <xf numFmtId="0" fontId="0" fillId="0" borderId="13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center" wrapText="1"/>
    </xf>
    <xf numFmtId="0" fontId="0" fillId="0" borderId="31" xfId="0" applyFill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0" fillId="0" borderId="33" xfId="0" applyFill="1" applyBorder="1" applyAlignment="1">
      <alignment horizontal="center" wrapText="1"/>
    </xf>
    <xf numFmtId="0" fontId="0" fillId="0" borderId="34" xfId="0" applyFill="1" applyBorder="1" applyAlignment="1">
      <alignment horizontal="center" wrapText="1"/>
    </xf>
    <xf numFmtId="0" fontId="0" fillId="0" borderId="32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 wrapText="1"/>
      <protection locked="0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3" fillId="0" borderId="2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5.42578125" style="29" customWidth="1"/>
    <col min="2" max="2" width="22.140625" style="31" customWidth="1"/>
    <col min="3" max="3" width="12.7109375" style="31" customWidth="1"/>
    <col min="4" max="4" width="6.5703125" style="28" customWidth="1"/>
    <col min="5" max="5" width="6.85546875" style="28" customWidth="1"/>
    <col min="6" max="6" width="8.85546875" style="28" customWidth="1"/>
    <col min="7" max="7" width="7.5703125" style="28" customWidth="1"/>
    <col min="8" max="8" width="6.5703125" style="28" customWidth="1"/>
    <col min="9" max="9" width="8.140625" style="28" customWidth="1"/>
    <col min="10" max="12" width="6.7109375" style="28" customWidth="1"/>
    <col min="13" max="13" width="7.85546875" style="28" customWidth="1"/>
    <col min="14" max="14" width="8.85546875" style="28" customWidth="1"/>
    <col min="15" max="18" width="7.140625" style="28" customWidth="1"/>
    <col min="19" max="19" width="8" style="28" customWidth="1"/>
    <col min="20" max="21" width="7.140625" style="28" customWidth="1"/>
    <col min="22" max="22" width="6.5703125" style="28" customWidth="1"/>
    <col min="23" max="24" width="7" style="29" customWidth="1"/>
    <col min="25" max="27" width="8.140625" style="29" customWidth="1"/>
    <col min="28" max="28" width="6.42578125" style="28" customWidth="1"/>
    <col min="29" max="30" width="6.5703125" style="28" customWidth="1"/>
    <col min="31" max="31" width="6.85546875" style="28" customWidth="1"/>
    <col min="32" max="33" width="13" style="30" customWidth="1"/>
    <col min="34" max="16384" width="9.140625" style="30"/>
  </cols>
  <sheetData>
    <row r="1" spans="1:32" ht="33" customHeight="1" x14ac:dyDescent="0.3">
      <c r="A1" s="61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2" ht="20.100000000000001" customHeight="1" x14ac:dyDescent="0.25">
      <c r="A2" s="62" t="s">
        <v>62</v>
      </c>
      <c r="B2" s="67" t="s">
        <v>0</v>
      </c>
      <c r="C2" s="67" t="s">
        <v>1</v>
      </c>
      <c r="D2" s="49" t="s">
        <v>58</v>
      </c>
      <c r="E2" s="66"/>
      <c r="F2" s="49" t="s">
        <v>59</v>
      </c>
      <c r="G2" s="66"/>
      <c r="H2" s="49" t="s">
        <v>60</v>
      </c>
      <c r="I2" s="66"/>
      <c r="J2" s="49" t="s">
        <v>26</v>
      </c>
      <c r="K2" s="55"/>
      <c r="L2" s="55"/>
      <c r="M2" s="56"/>
      <c r="N2" s="49" t="s">
        <v>61</v>
      </c>
      <c r="O2" s="69"/>
      <c r="P2" s="69"/>
      <c r="Q2" s="66"/>
      <c r="R2" s="49" t="s">
        <v>27</v>
      </c>
      <c r="S2" s="66"/>
      <c r="T2" s="49" t="s">
        <v>28</v>
      </c>
      <c r="U2" s="66"/>
      <c r="V2" s="49" t="s">
        <v>11</v>
      </c>
      <c r="W2" s="50"/>
      <c r="X2" s="57" t="s">
        <v>38</v>
      </c>
      <c r="Y2" s="58"/>
      <c r="Z2" s="51" t="s">
        <v>37</v>
      </c>
      <c r="AA2" s="52"/>
      <c r="AB2" s="54" t="s">
        <v>29</v>
      </c>
      <c r="AC2" s="55"/>
      <c r="AD2" s="55"/>
      <c r="AE2" s="56"/>
      <c r="AF2" s="64" t="s">
        <v>30</v>
      </c>
    </row>
    <row r="3" spans="1:32" ht="61.5" customHeight="1" x14ac:dyDescent="0.25">
      <c r="A3" s="63"/>
      <c r="B3" s="68"/>
      <c r="C3" s="68"/>
      <c r="D3" s="1" t="s">
        <v>55</v>
      </c>
      <c r="E3" s="27" t="s">
        <v>56</v>
      </c>
      <c r="F3" s="1" t="s">
        <v>2</v>
      </c>
      <c r="G3" s="27" t="s">
        <v>4</v>
      </c>
      <c r="H3" s="1" t="s">
        <v>3</v>
      </c>
      <c r="I3" s="27" t="s">
        <v>15</v>
      </c>
      <c r="J3" s="1" t="s">
        <v>5</v>
      </c>
      <c r="K3" s="26" t="s">
        <v>18</v>
      </c>
      <c r="L3" s="26" t="s">
        <v>16</v>
      </c>
      <c r="M3" s="27" t="s">
        <v>6</v>
      </c>
      <c r="N3" s="1" t="s">
        <v>7</v>
      </c>
      <c r="O3" s="26" t="s">
        <v>19</v>
      </c>
      <c r="P3" s="26" t="s">
        <v>17</v>
      </c>
      <c r="Q3" s="27" t="s">
        <v>8</v>
      </c>
      <c r="R3" s="1" t="s">
        <v>20</v>
      </c>
      <c r="S3" s="27" t="s">
        <v>9</v>
      </c>
      <c r="T3" s="1" t="s">
        <v>21</v>
      </c>
      <c r="U3" s="27" t="s">
        <v>10</v>
      </c>
      <c r="V3" s="1" t="s">
        <v>12</v>
      </c>
      <c r="W3" s="27" t="s">
        <v>13</v>
      </c>
      <c r="X3" s="1" t="s">
        <v>35</v>
      </c>
      <c r="Y3" s="27" t="s">
        <v>14</v>
      </c>
      <c r="Z3" s="1" t="s">
        <v>57</v>
      </c>
      <c r="AA3" s="27" t="s">
        <v>36</v>
      </c>
      <c r="AB3" s="1" t="s">
        <v>22</v>
      </c>
      <c r="AC3" s="26" t="s">
        <v>23</v>
      </c>
      <c r="AD3" s="26" t="s">
        <v>24</v>
      </c>
      <c r="AE3" s="27" t="s">
        <v>25</v>
      </c>
      <c r="AF3" s="65"/>
    </row>
    <row r="4" spans="1:32" s="7" customFormat="1" ht="20.100000000000001" customHeight="1" x14ac:dyDescent="0.25">
      <c r="A4" s="35">
        <v>1</v>
      </c>
      <c r="B4" s="18" t="s">
        <v>33</v>
      </c>
      <c r="C4" s="21" t="s">
        <v>34</v>
      </c>
      <c r="D4" s="2">
        <v>1</v>
      </c>
      <c r="E4" s="3"/>
      <c r="F4" s="22">
        <v>170</v>
      </c>
      <c r="G4" s="20">
        <f t="shared" ref="G4:G14" si="0">F4*17</f>
        <v>2890</v>
      </c>
      <c r="H4" s="22">
        <v>17</v>
      </c>
      <c r="I4" s="20">
        <f t="shared" ref="I4:I14" si="1">(F4-10)*H4</f>
        <v>2720</v>
      </c>
      <c r="J4" s="4"/>
      <c r="K4" s="5"/>
      <c r="L4" s="5"/>
      <c r="M4" s="6">
        <f t="shared" ref="M4:M14" si="2">K4+(L4*10)</f>
        <v>0</v>
      </c>
      <c r="N4" s="22"/>
      <c r="O4" s="23"/>
      <c r="P4" s="23"/>
      <c r="Q4" s="20">
        <f t="shared" ref="Q4:Q14" si="3">O4+(P4*10)</f>
        <v>0</v>
      </c>
      <c r="R4" s="22"/>
      <c r="S4" s="20">
        <f t="shared" ref="S4:S14" si="4">R4*5</f>
        <v>0</v>
      </c>
      <c r="T4" s="22"/>
      <c r="U4" s="20">
        <f t="shared" ref="U4:U14" si="5">T4*5</f>
        <v>0</v>
      </c>
      <c r="V4" s="22"/>
      <c r="W4" s="24">
        <f t="shared" ref="W4:W14" si="6">V4*5</f>
        <v>0</v>
      </c>
      <c r="X4" s="25">
        <v>1</v>
      </c>
      <c r="Y4" s="24">
        <f t="shared" ref="Y4:Y14" si="7">X4*10</f>
        <v>10</v>
      </c>
      <c r="Z4" s="25"/>
      <c r="AA4" s="24">
        <f>Z4*10</f>
        <v>0</v>
      </c>
      <c r="AB4" s="22"/>
      <c r="AC4" s="23"/>
      <c r="AD4" s="23"/>
      <c r="AE4" s="20"/>
      <c r="AF4" s="19">
        <f t="shared" ref="AF4:AF14" si="8">G4+I4+M4+Q4+S4+U4+W4+Y4+AA4+AB4+AC4+AD4+AE4</f>
        <v>5620</v>
      </c>
    </row>
    <row r="5" spans="1:32" s="17" customFormat="1" ht="20.100000000000001" customHeight="1" x14ac:dyDescent="0.25">
      <c r="A5" s="36">
        <v>2</v>
      </c>
      <c r="B5" s="8" t="s">
        <v>41</v>
      </c>
      <c r="C5" s="9" t="s">
        <v>42</v>
      </c>
      <c r="D5" s="10">
        <v>1</v>
      </c>
      <c r="E5" s="11">
        <v>2</v>
      </c>
      <c r="F5" s="12">
        <v>167</v>
      </c>
      <c r="G5" s="13">
        <f t="shared" si="0"/>
        <v>2839</v>
      </c>
      <c r="H5" s="12">
        <v>17</v>
      </c>
      <c r="I5" s="20">
        <f t="shared" si="1"/>
        <v>2669</v>
      </c>
      <c r="J5" s="12"/>
      <c r="K5" s="14"/>
      <c r="L5" s="14"/>
      <c r="M5" s="13">
        <f t="shared" si="2"/>
        <v>0</v>
      </c>
      <c r="N5" s="12"/>
      <c r="O5" s="14"/>
      <c r="P5" s="14"/>
      <c r="Q5" s="13">
        <f t="shared" si="3"/>
        <v>0</v>
      </c>
      <c r="R5" s="12"/>
      <c r="S5" s="13">
        <f t="shared" si="4"/>
        <v>0</v>
      </c>
      <c r="T5" s="12"/>
      <c r="U5" s="13">
        <f t="shared" si="5"/>
        <v>0</v>
      </c>
      <c r="V5" s="12"/>
      <c r="W5" s="15">
        <f t="shared" si="6"/>
        <v>0</v>
      </c>
      <c r="X5" s="16"/>
      <c r="Y5" s="15">
        <f t="shared" si="7"/>
        <v>0</v>
      </c>
      <c r="Z5" s="16"/>
      <c r="AA5" s="24">
        <f t="shared" ref="AA5:AA14" si="9">Z5*10</f>
        <v>0</v>
      </c>
      <c r="AB5" s="12"/>
      <c r="AC5" s="14"/>
      <c r="AD5" s="14"/>
      <c r="AE5" s="13"/>
      <c r="AF5" s="19">
        <f t="shared" si="8"/>
        <v>5508</v>
      </c>
    </row>
    <row r="6" spans="1:32" s="17" customFormat="1" ht="20.100000000000001" customHeight="1" x14ac:dyDescent="0.25">
      <c r="A6" s="35">
        <v>3</v>
      </c>
      <c r="B6" s="8" t="s">
        <v>46</v>
      </c>
      <c r="C6" s="9" t="s">
        <v>47</v>
      </c>
      <c r="D6" s="10">
        <v>1</v>
      </c>
      <c r="E6" s="11"/>
      <c r="F6" s="12">
        <v>154</v>
      </c>
      <c r="G6" s="13">
        <f t="shared" si="0"/>
        <v>2618</v>
      </c>
      <c r="H6" s="12">
        <v>5</v>
      </c>
      <c r="I6" s="20">
        <f t="shared" si="1"/>
        <v>720</v>
      </c>
      <c r="J6" s="12"/>
      <c r="K6" s="14"/>
      <c r="L6" s="14"/>
      <c r="M6" s="13">
        <f t="shared" si="2"/>
        <v>0</v>
      </c>
      <c r="N6" s="12"/>
      <c r="O6" s="14"/>
      <c r="P6" s="14"/>
      <c r="Q6" s="13">
        <f t="shared" si="3"/>
        <v>0</v>
      </c>
      <c r="R6" s="12"/>
      <c r="S6" s="13">
        <f t="shared" si="4"/>
        <v>0</v>
      </c>
      <c r="T6" s="12"/>
      <c r="U6" s="13">
        <f t="shared" si="5"/>
        <v>0</v>
      </c>
      <c r="V6" s="12"/>
      <c r="W6" s="15">
        <f t="shared" si="6"/>
        <v>0</v>
      </c>
      <c r="X6" s="16">
        <v>1</v>
      </c>
      <c r="Y6" s="15">
        <f t="shared" si="7"/>
        <v>10</v>
      </c>
      <c r="Z6" s="16"/>
      <c r="AA6" s="24">
        <f t="shared" si="9"/>
        <v>0</v>
      </c>
      <c r="AB6" s="12"/>
      <c r="AC6" s="14"/>
      <c r="AD6" s="14"/>
      <c r="AE6" s="13"/>
      <c r="AF6" s="19">
        <f t="shared" si="8"/>
        <v>3348</v>
      </c>
    </row>
    <row r="7" spans="1:32" s="17" customFormat="1" ht="20.100000000000001" customHeight="1" x14ac:dyDescent="0.25">
      <c r="A7" s="36">
        <v>4</v>
      </c>
      <c r="B7" s="8" t="s">
        <v>50</v>
      </c>
      <c r="C7" s="9" t="s">
        <v>51</v>
      </c>
      <c r="D7" s="10">
        <v>1</v>
      </c>
      <c r="E7" s="11">
        <v>2</v>
      </c>
      <c r="F7" s="12">
        <v>140</v>
      </c>
      <c r="G7" s="13">
        <f t="shared" si="0"/>
        <v>2380</v>
      </c>
      <c r="H7" s="12">
        <v>7</v>
      </c>
      <c r="I7" s="20">
        <f t="shared" si="1"/>
        <v>910</v>
      </c>
      <c r="J7" s="12"/>
      <c r="K7" s="14"/>
      <c r="L7" s="14"/>
      <c r="M7" s="13">
        <f t="shared" si="2"/>
        <v>0</v>
      </c>
      <c r="N7" s="12"/>
      <c r="O7" s="14"/>
      <c r="P7" s="14"/>
      <c r="Q7" s="13">
        <f t="shared" si="3"/>
        <v>0</v>
      </c>
      <c r="R7" s="12"/>
      <c r="S7" s="13">
        <f t="shared" si="4"/>
        <v>0</v>
      </c>
      <c r="T7" s="12"/>
      <c r="U7" s="13">
        <f t="shared" si="5"/>
        <v>0</v>
      </c>
      <c r="V7" s="12"/>
      <c r="W7" s="15">
        <f t="shared" si="6"/>
        <v>0</v>
      </c>
      <c r="X7" s="16"/>
      <c r="Y7" s="15">
        <f t="shared" si="7"/>
        <v>0</v>
      </c>
      <c r="Z7" s="16"/>
      <c r="AA7" s="24">
        <f t="shared" si="9"/>
        <v>0</v>
      </c>
      <c r="AB7" s="12"/>
      <c r="AC7" s="14"/>
      <c r="AD7" s="14"/>
      <c r="AE7" s="13"/>
      <c r="AF7" s="19">
        <f t="shared" si="8"/>
        <v>3290</v>
      </c>
    </row>
    <row r="8" spans="1:32" s="17" customFormat="1" ht="20.100000000000001" customHeight="1" x14ac:dyDescent="0.25">
      <c r="A8" s="35">
        <v>5</v>
      </c>
      <c r="B8" s="8" t="s">
        <v>31</v>
      </c>
      <c r="C8" s="9" t="s">
        <v>32</v>
      </c>
      <c r="D8" s="10">
        <v>1</v>
      </c>
      <c r="E8" s="11"/>
      <c r="F8" s="12">
        <v>90</v>
      </c>
      <c r="G8" s="13">
        <f t="shared" si="0"/>
        <v>1530</v>
      </c>
      <c r="H8" s="12">
        <v>17</v>
      </c>
      <c r="I8" s="20">
        <f t="shared" si="1"/>
        <v>1360</v>
      </c>
      <c r="J8" s="12"/>
      <c r="K8" s="14"/>
      <c r="L8" s="14"/>
      <c r="M8" s="13">
        <f t="shared" si="2"/>
        <v>0</v>
      </c>
      <c r="N8" s="12"/>
      <c r="O8" s="14"/>
      <c r="P8" s="14"/>
      <c r="Q8" s="13">
        <f t="shared" si="3"/>
        <v>0</v>
      </c>
      <c r="R8" s="12"/>
      <c r="S8" s="13">
        <f t="shared" si="4"/>
        <v>0</v>
      </c>
      <c r="T8" s="12"/>
      <c r="U8" s="13">
        <f t="shared" si="5"/>
        <v>0</v>
      </c>
      <c r="V8" s="12"/>
      <c r="W8" s="15">
        <f t="shared" si="6"/>
        <v>0</v>
      </c>
      <c r="X8" s="16"/>
      <c r="Y8" s="15">
        <f t="shared" si="7"/>
        <v>0</v>
      </c>
      <c r="Z8" s="16"/>
      <c r="AA8" s="24">
        <f t="shared" si="9"/>
        <v>0</v>
      </c>
      <c r="AB8" s="12">
        <v>10</v>
      </c>
      <c r="AC8" s="14"/>
      <c r="AD8" s="14"/>
      <c r="AE8" s="13"/>
      <c r="AF8" s="19">
        <f t="shared" si="8"/>
        <v>2900</v>
      </c>
    </row>
    <row r="9" spans="1:32" s="17" customFormat="1" ht="20.100000000000001" customHeight="1" x14ac:dyDescent="0.25">
      <c r="A9" s="36">
        <v>6</v>
      </c>
      <c r="B9" s="8" t="s">
        <v>52</v>
      </c>
      <c r="C9" s="9" t="s">
        <v>53</v>
      </c>
      <c r="D9" s="10">
        <v>1</v>
      </c>
      <c r="E9" s="11">
        <v>2</v>
      </c>
      <c r="F9" s="12">
        <v>90</v>
      </c>
      <c r="G9" s="13">
        <f t="shared" si="0"/>
        <v>1530</v>
      </c>
      <c r="H9" s="12">
        <v>16</v>
      </c>
      <c r="I9" s="20">
        <f t="shared" si="1"/>
        <v>1280</v>
      </c>
      <c r="J9" s="12"/>
      <c r="K9" s="14"/>
      <c r="L9" s="14"/>
      <c r="M9" s="13">
        <f t="shared" si="2"/>
        <v>0</v>
      </c>
      <c r="N9" s="12"/>
      <c r="O9" s="14"/>
      <c r="P9" s="14"/>
      <c r="Q9" s="13">
        <f t="shared" si="3"/>
        <v>0</v>
      </c>
      <c r="R9" s="12"/>
      <c r="S9" s="13">
        <f t="shared" si="4"/>
        <v>0</v>
      </c>
      <c r="T9" s="12"/>
      <c r="U9" s="13">
        <f t="shared" si="5"/>
        <v>0</v>
      </c>
      <c r="V9" s="12"/>
      <c r="W9" s="15">
        <f t="shared" si="6"/>
        <v>0</v>
      </c>
      <c r="X9" s="16"/>
      <c r="Y9" s="15">
        <f t="shared" si="7"/>
        <v>0</v>
      </c>
      <c r="Z9" s="16"/>
      <c r="AA9" s="24">
        <f t="shared" si="9"/>
        <v>0</v>
      </c>
      <c r="AB9" s="12"/>
      <c r="AC9" s="14"/>
      <c r="AD9" s="14"/>
      <c r="AE9" s="13"/>
      <c r="AF9" s="19">
        <f t="shared" si="8"/>
        <v>2810</v>
      </c>
    </row>
    <row r="10" spans="1:32" s="17" customFormat="1" ht="20.100000000000001" customHeight="1" x14ac:dyDescent="0.25">
      <c r="A10" s="35">
        <v>7</v>
      </c>
      <c r="B10" s="8" t="s">
        <v>44</v>
      </c>
      <c r="C10" s="9" t="s">
        <v>43</v>
      </c>
      <c r="D10" s="10">
        <v>1</v>
      </c>
      <c r="E10" s="11"/>
      <c r="F10" s="12">
        <v>88</v>
      </c>
      <c r="G10" s="13">
        <f t="shared" si="0"/>
        <v>1496</v>
      </c>
      <c r="H10" s="12">
        <v>7</v>
      </c>
      <c r="I10" s="20">
        <f t="shared" si="1"/>
        <v>546</v>
      </c>
      <c r="J10" s="12"/>
      <c r="K10" s="14"/>
      <c r="L10" s="14"/>
      <c r="M10" s="13">
        <f t="shared" si="2"/>
        <v>0</v>
      </c>
      <c r="N10" s="12"/>
      <c r="O10" s="14"/>
      <c r="P10" s="14"/>
      <c r="Q10" s="13">
        <f t="shared" si="3"/>
        <v>0</v>
      </c>
      <c r="R10" s="12"/>
      <c r="S10" s="13">
        <f t="shared" si="4"/>
        <v>0</v>
      </c>
      <c r="T10" s="12"/>
      <c r="U10" s="13">
        <f t="shared" si="5"/>
        <v>0</v>
      </c>
      <c r="V10" s="12"/>
      <c r="W10" s="15">
        <f t="shared" si="6"/>
        <v>0</v>
      </c>
      <c r="X10" s="16"/>
      <c r="Y10" s="15">
        <f t="shared" si="7"/>
        <v>0</v>
      </c>
      <c r="Z10" s="16"/>
      <c r="AA10" s="24">
        <f t="shared" si="9"/>
        <v>0</v>
      </c>
      <c r="AB10" s="12"/>
      <c r="AC10" s="14"/>
      <c r="AD10" s="14"/>
      <c r="AE10" s="13"/>
      <c r="AF10" s="19">
        <f t="shared" si="8"/>
        <v>2042</v>
      </c>
    </row>
    <row r="11" spans="1:32" s="17" customFormat="1" ht="20.100000000000001" customHeight="1" x14ac:dyDescent="0.25">
      <c r="A11" s="36">
        <v>8</v>
      </c>
      <c r="B11" s="8" t="s">
        <v>54</v>
      </c>
      <c r="C11" s="9" t="s">
        <v>34</v>
      </c>
      <c r="D11" s="10">
        <v>1</v>
      </c>
      <c r="E11" s="11">
        <v>2</v>
      </c>
      <c r="F11" s="12">
        <v>68</v>
      </c>
      <c r="G11" s="13">
        <f t="shared" si="0"/>
        <v>1156</v>
      </c>
      <c r="H11" s="12">
        <v>15</v>
      </c>
      <c r="I11" s="20">
        <f t="shared" si="1"/>
        <v>870</v>
      </c>
      <c r="J11" s="12"/>
      <c r="K11" s="14"/>
      <c r="L11" s="14"/>
      <c r="M11" s="13">
        <f t="shared" si="2"/>
        <v>0</v>
      </c>
      <c r="N11" s="12"/>
      <c r="O11" s="14"/>
      <c r="P11" s="14"/>
      <c r="Q11" s="13">
        <f t="shared" si="3"/>
        <v>0</v>
      </c>
      <c r="R11" s="12"/>
      <c r="S11" s="13">
        <f t="shared" si="4"/>
        <v>0</v>
      </c>
      <c r="T11" s="12"/>
      <c r="U11" s="13">
        <f t="shared" si="5"/>
        <v>0</v>
      </c>
      <c r="V11" s="12"/>
      <c r="W11" s="15">
        <f t="shared" si="6"/>
        <v>0</v>
      </c>
      <c r="X11" s="16"/>
      <c r="Y11" s="15">
        <f t="shared" si="7"/>
        <v>0</v>
      </c>
      <c r="Z11" s="16"/>
      <c r="AA11" s="24">
        <f t="shared" si="9"/>
        <v>0</v>
      </c>
      <c r="AB11" s="12"/>
      <c r="AC11" s="14"/>
      <c r="AD11" s="14"/>
      <c r="AE11" s="13"/>
      <c r="AF11" s="19">
        <f t="shared" si="8"/>
        <v>2026</v>
      </c>
    </row>
    <row r="12" spans="1:32" s="17" customFormat="1" ht="20.100000000000001" customHeight="1" x14ac:dyDescent="0.25">
      <c r="A12" s="35">
        <v>9</v>
      </c>
      <c r="B12" s="8" t="s">
        <v>48</v>
      </c>
      <c r="C12" s="9" t="s">
        <v>49</v>
      </c>
      <c r="D12" s="10">
        <v>1</v>
      </c>
      <c r="E12" s="11"/>
      <c r="F12" s="12">
        <v>70</v>
      </c>
      <c r="G12" s="13">
        <f t="shared" si="0"/>
        <v>1190</v>
      </c>
      <c r="H12" s="12">
        <v>11</v>
      </c>
      <c r="I12" s="20">
        <f t="shared" si="1"/>
        <v>660</v>
      </c>
      <c r="J12" s="12"/>
      <c r="K12" s="14"/>
      <c r="L12" s="14"/>
      <c r="M12" s="13">
        <f t="shared" si="2"/>
        <v>0</v>
      </c>
      <c r="N12" s="12">
        <v>4</v>
      </c>
      <c r="O12" s="14">
        <v>20</v>
      </c>
      <c r="P12" s="14">
        <v>1</v>
      </c>
      <c r="Q12" s="13">
        <f t="shared" si="3"/>
        <v>30</v>
      </c>
      <c r="R12" s="12"/>
      <c r="S12" s="13">
        <f t="shared" si="4"/>
        <v>0</v>
      </c>
      <c r="T12" s="12"/>
      <c r="U12" s="13">
        <f t="shared" si="5"/>
        <v>0</v>
      </c>
      <c r="V12" s="12"/>
      <c r="W12" s="15">
        <f t="shared" si="6"/>
        <v>0</v>
      </c>
      <c r="X12" s="16"/>
      <c r="Y12" s="15">
        <f t="shared" si="7"/>
        <v>0</v>
      </c>
      <c r="Z12" s="16"/>
      <c r="AA12" s="24">
        <f t="shared" si="9"/>
        <v>0</v>
      </c>
      <c r="AB12" s="12"/>
      <c r="AC12" s="14"/>
      <c r="AD12" s="14"/>
      <c r="AE12" s="13"/>
      <c r="AF12" s="19">
        <f t="shared" si="8"/>
        <v>1880</v>
      </c>
    </row>
    <row r="13" spans="1:32" s="17" customFormat="1" ht="20.100000000000001" customHeight="1" x14ac:dyDescent="0.25">
      <c r="A13" s="36">
        <v>10</v>
      </c>
      <c r="B13" s="8" t="s">
        <v>39</v>
      </c>
      <c r="C13" s="9" t="s">
        <v>40</v>
      </c>
      <c r="D13" s="10">
        <v>1</v>
      </c>
      <c r="E13" s="11"/>
      <c r="F13" s="12">
        <v>57</v>
      </c>
      <c r="G13" s="13">
        <f t="shared" si="0"/>
        <v>969</v>
      </c>
      <c r="H13" s="12">
        <v>13</v>
      </c>
      <c r="I13" s="20">
        <f t="shared" si="1"/>
        <v>611</v>
      </c>
      <c r="J13" s="12">
        <v>4</v>
      </c>
      <c r="K13" s="14">
        <v>20</v>
      </c>
      <c r="L13" s="14">
        <v>1</v>
      </c>
      <c r="M13" s="13">
        <f t="shared" si="2"/>
        <v>30</v>
      </c>
      <c r="N13" s="12"/>
      <c r="O13" s="14"/>
      <c r="P13" s="14"/>
      <c r="Q13" s="13">
        <f t="shared" si="3"/>
        <v>0</v>
      </c>
      <c r="R13" s="12"/>
      <c r="S13" s="13">
        <f t="shared" si="4"/>
        <v>0</v>
      </c>
      <c r="T13" s="12"/>
      <c r="U13" s="13">
        <f t="shared" si="5"/>
        <v>0</v>
      </c>
      <c r="V13" s="12"/>
      <c r="W13" s="15">
        <f t="shared" si="6"/>
        <v>0</v>
      </c>
      <c r="X13" s="16">
        <v>2</v>
      </c>
      <c r="Y13" s="15">
        <f t="shared" si="7"/>
        <v>20</v>
      </c>
      <c r="Z13" s="16"/>
      <c r="AA13" s="24">
        <f t="shared" si="9"/>
        <v>0</v>
      </c>
      <c r="AB13" s="12"/>
      <c r="AC13" s="14"/>
      <c r="AD13" s="14"/>
      <c r="AE13" s="13"/>
      <c r="AF13" s="19">
        <f t="shared" si="8"/>
        <v>1630</v>
      </c>
    </row>
    <row r="14" spans="1:32" s="17" customFormat="1" ht="20.100000000000001" customHeight="1" x14ac:dyDescent="0.25">
      <c r="A14" s="37">
        <v>11</v>
      </c>
      <c r="B14" s="38" t="s">
        <v>45</v>
      </c>
      <c r="C14" s="39" t="s">
        <v>42</v>
      </c>
      <c r="D14" s="40">
        <v>1</v>
      </c>
      <c r="E14" s="41">
        <v>2</v>
      </c>
      <c r="F14" s="42">
        <v>60</v>
      </c>
      <c r="G14" s="43">
        <f t="shared" si="0"/>
        <v>1020</v>
      </c>
      <c r="H14" s="42">
        <v>10</v>
      </c>
      <c r="I14" s="44">
        <f t="shared" si="1"/>
        <v>500</v>
      </c>
      <c r="J14" s="42"/>
      <c r="K14" s="45"/>
      <c r="L14" s="45"/>
      <c r="M14" s="43">
        <f t="shared" si="2"/>
        <v>0</v>
      </c>
      <c r="N14" s="42"/>
      <c r="O14" s="45"/>
      <c r="P14" s="45"/>
      <c r="Q14" s="43">
        <f t="shared" si="3"/>
        <v>0</v>
      </c>
      <c r="R14" s="42"/>
      <c r="S14" s="43">
        <f t="shared" si="4"/>
        <v>0</v>
      </c>
      <c r="T14" s="42"/>
      <c r="U14" s="43">
        <f t="shared" si="5"/>
        <v>0</v>
      </c>
      <c r="V14" s="42">
        <v>1</v>
      </c>
      <c r="W14" s="46">
        <f t="shared" si="6"/>
        <v>5</v>
      </c>
      <c r="X14" s="47"/>
      <c r="Y14" s="46">
        <f t="shared" si="7"/>
        <v>0</v>
      </c>
      <c r="Z14" s="47"/>
      <c r="AA14" s="48">
        <f t="shared" si="9"/>
        <v>0</v>
      </c>
      <c r="AB14" s="42"/>
      <c r="AC14" s="45"/>
      <c r="AD14" s="45"/>
      <c r="AE14" s="43"/>
      <c r="AF14" s="34">
        <f t="shared" si="8"/>
        <v>1525</v>
      </c>
    </row>
    <row r="16" spans="1:32" ht="85.5" customHeight="1" x14ac:dyDescent="0.25">
      <c r="AC16" s="59" t="s">
        <v>64</v>
      </c>
      <c r="AD16" s="60"/>
      <c r="AE16" s="60"/>
      <c r="AF16" s="60"/>
    </row>
    <row r="17" spans="29:32" ht="22.5" customHeight="1" x14ac:dyDescent="0.25">
      <c r="AC17" s="32"/>
      <c r="AD17" s="33"/>
      <c r="AE17" s="33"/>
      <c r="AF17" s="33"/>
    </row>
    <row r="18" spans="29:32" ht="15" customHeight="1" x14ac:dyDescent="0.25">
      <c r="AD18" s="53" t="s">
        <v>63</v>
      </c>
      <c r="AE18" s="53"/>
      <c r="AF18" s="53"/>
    </row>
  </sheetData>
  <sortState ref="A4:AF45">
    <sortCondition descending="1" ref="AF4:AF45"/>
  </sortState>
  <mergeCells count="18">
    <mergeCell ref="A1:AE1"/>
    <mergeCell ref="A2:A3"/>
    <mergeCell ref="AF2:AF3"/>
    <mergeCell ref="J2:M2"/>
    <mergeCell ref="H2:I2"/>
    <mergeCell ref="F2:G2"/>
    <mergeCell ref="D2:E2"/>
    <mergeCell ref="B2:B3"/>
    <mergeCell ref="C2:C3"/>
    <mergeCell ref="R2:S2"/>
    <mergeCell ref="T2:U2"/>
    <mergeCell ref="N2:Q2"/>
    <mergeCell ref="V2:W2"/>
    <mergeCell ref="Z2:AA2"/>
    <mergeCell ref="AD18:AF18"/>
    <mergeCell ref="AB2:AE2"/>
    <mergeCell ref="X2:Y2"/>
    <mergeCell ref="AC16:AF16"/>
  </mergeCells>
  <pageMargins left="0.23622047244094491" right="0.23622047244094491" top="0.74803149606299213" bottom="0.74803149606299213" header="0.31496062992125984" footer="0.31496062992125984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ΤΑΞΙΝΟΜΗΣΗ ΠΛ</vt:lpstr>
      <vt:lpstr>'ΤΑΞΙΝΟΜΗΣΗ ΠΛ'!Print_Area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2021-08-23T06:53:06Z</dcterms:modified>
</cp:coreProperties>
</file>